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heckCompatibility="1" defaultThemeVersion="124226"/>
  <bookViews>
    <workbookView xWindow="105" yWindow="2895" windowWidth="21735" windowHeight="8400" tabRatio="772" activeTab="2"/>
  </bookViews>
  <sheets>
    <sheet name="Roster 8-13-2013" sheetId="27" r:id="rId1"/>
    <sheet name="New cars 8-13-2013" sheetId="25" r:id="rId2"/>
    <sheet name="Fleet Stats 8-13-2013" sheetId="26" r:id="rId3"/>
  </sheets>
  <definedNames>
    <definedName name="_xlnm.Print_Area" localSheetId="2">'Fleet Stats 8-13-2013'!$A$1:$M$2</definedName>
    <definedName name="_xlnm.Print_Area" localSheetId="1">'New cars 8-13-2013'!$A$1:$K$5</definedName>
    <definedName name="_xlnm.Print_Area" localSheetId="0">'Roster 8-13-2013'!$A$1:$J$119</definedName>
  </definedNames>
  <calcPr calcId="145621"/>
</workbook>
</file>

<file path=xl/calcChain.xml><?xml version="1.0" encoding="utf-8"?>
<calcChain xmlns="http://schemas.openxmlformats.org/spreadsheetml/2006/main">
  <c r="J41" i="26" l="1"/>
  <c r="E41" i="26"/>
  <c r="D40" i="26" s="1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M20" i="26"/>
  <c r="J20" i="26"/>
  <c r="I20" i="26"/>
  <c r="F20" i="26"/>
  <c r="G19" i="26" s="1"/>
  <c r="D20" i="26"/>
  <c r="E19" i="26" s="1"/>
  <c r="R19" i="26"/>
  <c r="K19" i="26"/>
  <c r="R18" i="26"/>
  <c r="K18" i="26"/>
  <c r="R17" i="26"/>
  <c r="K17" i="26"/>
  <c r="R16" i="26"/>
  <c r="K16" i="26"/>
  <c r="R15" i="26"/>
  <c r="K15" i="26"/>
  <c r="R14" i="26"/>
  <c r="K14" i="26"/>
  <c r="R13" i="26"/>
  <c r="K13" i="26"/>
  <c r="R12" i="26"/>
  <c r="K12" i="26"/>
  <c r="E12" i="26"/>
  <c r="R11" i="26"/>
  <c r="K11" i="26"/>
  <c r="R10" i="26"/>
  <c r="K10" i="26"/>
  <c r="R9" i="26"/>
  <c r="K9" i="26"/>
  <c r="R8" i="26"/>
  <c r="K8" i="26"/>
  <c r="E8" i="26"/>
  <c r="R7" i="26"/>
  <c r="K7" i="26"/>
  <c r="R6" i="26"/>
  <c r="K6" i="26"/>
  <c r="E16" i="26" l="1"/>
  <c r="E6" i="26"/>
  <c r="E10" i="26"/>
  <c r="E14" i="26"/>
  <c r="E18" i="26"/>
  <c r="E7" i="26"/>
  <c r="E9" i="26"/>
  <c r="E11" i="26"/>
  <c r="E13" i="26"/>
  <c r="E15" i="26"/>
  <c r="E17" i="26"/>
  <c r="D27" i="26"/>
  <c r="D28" i="26"/>
  <c r="D29" i="26"/>
  <c r="D30" i="26"/>
  <c r="D31" i="26"/>
  <c r="G6" i="26"/>
  <c r="R20" i="26"/>
  <c r="G7" i="26"/>
  <c r="G8" i="26"/>
  <c r="G9" i="26"/>
  <c r="G10" i="26"/>
  <c r="G11" i="26"/>
  <c r="G12" i="26"/>
  <c r="F41" i="26"/>
  <c r="G34" i="26" s="1"/>
  <c r="D37" i="26"/>
  <c r="D38" i="26"/>
  <c r="D39" i="26"/>
  <c r="N9" i="26"/>
  <c r="N11" i="26"/>
  <c r="K32" i="26" s="1"/>
  <c r="K41" i="26" s="1"/>
  <c r="N12" i="26"/>
  <c r="K33" i="26" s="1"/>
  <c r="N13" i="26"/>
  <c r="K34" i="26" s="1"/>
  <c r="N14" i="26"/>
  <c r="K35" i="26" s="1"/>
  <c r="N15" i="26"/>
  <c r="N16" i="26"/>
  <c r="K37" i="26" s="1"/>
  <c r="N17" i="26"/>
  <c r="K38" i="26" s="1"/>
  <c r="N18" i="26"/>
  <c r="N19" i="26"/>
  <c r="K40" i="26" s="1"/>
  <c r="K20" i="26"/>
  <c r="L8" i="26" s="1"/>
  <c r="N6" i="26"/>
  <c r="K27" i="26" s="1"/>
  <c r="N7" i="26"/>
  <c r="N8" i="26"/>
  <c r="N10" i="26"/>
  <c r="G13" i="26"/>
  <c r="G14" i="26"/>
  <c r="G15" i="26"/>
  <c r="G16" i="26"/>
  <c r="G17" i="26"/>
  <c r="G18" i="26"/>
  <c r="G27" i="26"/>
  <c r="D32" i="26"/>
  <c r="D33" i="26"/>
  <c r="D34" i="26"/>
  <c r="D35" i="26"/>
  <c r="D36" i="26"/>
  <c r="G31" i="26" l="1"/>
  <c r="G32" i="26"/>
  <c r="G40" i="26"/>
  <c r="G38" i="26"/>
  <c r="G28" i="26"/>
  <c r="G33" i="26"/>
  <c r="G36" i="26"/>
  <c r="E20" i="26"/>
  <c r="G35" i="26"/>
  <c r="G30" i="26"/>
  <c r="G29" i="26"/>
  <c r="G37" i="26"/>
  <c r="G39" i="26"/>
  <c r="L10" i="26"/>
  <c r="L17" i="26"/>
  <c r="L9" i="26"/>
  <c r="L16" i="26"/>
  <c r="L13" i="26"/>
  <c r="L12" i="26"/>
  <c r="L7" i="26"/>
  <c r="D41" i="26"/>
  <c r="G20" i="26"/>
  <c r="L6" i="26"/>
  <c r="L19" i="26"/>
  <c r="L15" i="26"/>
  <c r="L18" i="26"/>
  <c r="L14" i="26"/>
  <c r="L11" i="26"/>
  <c r="N20" i="26"/>
  <c r="G41" i="26" l="1"/>
  <c r="L20" i="26"/>
</calcChain>
</file>

<file path=xl/sharedStrings.xml><?xml version="1.0" encoding="utf-8"?>
<sst xmlns="http://schemas.openxmlformats.org/spreadsheetml/2006/main" count="3659" uniqueCount="381">
  <si>
    <t>SSW</t>
  </si>
  <si>
    <t>40' S-S Wood Boxcar</t>
  </si>
  <si>
    <t>FW&amp;D</t>
  </si>
  <si>
    <t>Boxcar Red</t>
  </si>
  <si>
    <t>RI</t>
  </si>
  <si>
    <t>XM</t>
  </si>
  <si>
    <t>WP</t>
  </si>
  <si>
    <t>FM</t>
  </si>
  <si>
    <t>CB&amp;Q</t>
  </si>
  <si>
    <t>SP</t>
  </si>
  <si>
    <t>Brown</t>
  </si>
  <si>
    <t>GS</t>
  </si>
  <si>
    <t>XA</t>
  </si>
  <si>
    <t>HM</t>
  </si>
  <si>
    <t>RS</t>
  </si>
  <si>
    <t>Steam</t>
  </si>
  <si>
    <t>Owner</t>
  </si>
  <si>
    <t>TA</t>
  </si>
  <si>
    <t>SCHOTT</t>
  </si>
  <si>
    <t>SM</t>
  </si>
  <si>
    <t>Lease</t>
  </si>
  <si>
    <t>GN</t>
  </si>
  <si>
    <t>FB</t>
  </si>
  <si>
    <t>Era</t>
  </si>
  <si>
    <t>Road</t>
  </si>
  <si>
    <t>Number</t>
  </si>
  <si>
    <t>Class</t>
  </si>
  <si>
    <t>Color</t>
  </si>
  <si>
    <t>Description</t>
  </si>
  <si>
    <t>ATSF</t>
  </si>
  <si>
    <t>LO</t>
  </si>
  <si>
    <t>HT</t>
  </si>
  <si>
    <t>40' Steel Ice Reefer</t>
  </si>
  <si>
    <t>ID Marks</t>
  </si>
  <si>
    <t>PRVT</t>
  </si>
  <si>
    <t>Brown-Everywhere West</t>
  </si>
  <si>
    <t>Brown-SuperChief</t>
  </si>
  <si>
    <t>40' Steel Boxcar</t>
  </si>
  <si>
    <t>LT</t>
  </si>
  <si>
    <t>TM</t>
  </si>
  <si>
    <t>50' Steel Autobox</t>
  </si>
  <si>
    <t>R Schott</t>
  </si>
  <si>
    <t>Boxcar Red- Everywhere West</t>
  </si>
  <si>
    <t>GATX</t>
  </si>
  <si>
    <t>Black</t>
  </si>
  <si>
    <t>KPCX</t>
  </si>
  <si>
    <t>MP</t>
  </si>
  <si>
    <t>NYC</t>
  </si>
  <si>
    <t>PRR</t>
  </si>
  <si>
    <t>Boxcar Red-Rock Island</t>
  </si>
  <si>
    <t>SFRD</t>
  </si>
  <si>
    <t>Orange</t>
  </si>
  <si>
    <t>40' Wood Ice Reefer</t>
  </si>
  <si>
    <t>SP&amp;S</t>
  </si>
  <si>
    <t>Brown-Billboard SP&amp;S</t>
  </si>
  <si>
    <t>WAB</t>
  </si>
  <si>
    <t>Brown-Way of the Zephyrs</t>
  </si>
  <si>
    <t>C&amp;S</t>
  </si>
  <si>
    <t>Oxide Red- Everywhere West</t>
  </si>
  <si>
    <t>50' S-S Wood Autobox</t>
  </si>
  <si>
    <t>Red- Wabash</t>
  </si>
  <si>
    <t>Ops</t>
  </si>
  <si>
    <t>Megeath</t>
  </si>
  <si>
    <t>Red</t>
  </si>
  <si>
    <t>50' Steel Boxcar</t>
  </si>
  <si>
    <t>YW</t>
  </si>
  <si>
    <t>Modern</t>
  </si>
  <si>
    <t>CORE</t>
  </si>
  <si>
    <t>BEARD</t>
  </si>
  <si>
    <t>Brown- Empty</t>
  </si>
  <si>
    <t>50' Gondola</t>
  </si>
  <si>
    <t>CP</t>
  </si>
  <si>
    <t>Brown- Coal Load</t>
  </si>
  <si>
    <t>40' Twin Hopper</t>
  </si>
  <si>
    <t>NKP</t>
  </si>
  <si>
    <t>PFE</t>
  </si>
  <si>
    <t>PHD</t>
  </si>
  <si>
    <t>SAL</t>
  </si>
  <si>
    <t>Brown- Seaboard</t>
  </si>
  <si>
    <t>SC</t>
  </si>
  <si>
    <t>Grey w/ Scrap Metal</t>
  </si>
  <si>
    <t>SHPX</t>
  </si>
  <si>
    <t>Brown- Southern Pacific</t>
  </si>
  <si>
    <t>Silver- SP Overnights</t>
  </si>
  <si>
    <t>UP</t>
  </si>
  <si>
    <t>Brown- Rock Load</t>
  </si>
  <si>
    <t>Brown- Union Pacific</t>
  </si>
  <si>
    <t>40' Wood Boxcar</t>
  </si>
  <si>
    <t>D Adams</t>
  </si>
  <si>
    <t>unknown</t>
  </si>
  <si>
    <t>DRGW</t>
  </si>
  <si>
    <t>Flat- Loaded</t>
  </si>
  <si>
    <t>NP</t>
  </si>
  <si>
    <t>Yellow</t>
  </si>
  <si>
    <t>Ed Zeis</t>
  </si>
  <si>
    <t>EZ</t>
  </si>
  <si>
    <t>Green</t>
  </si>
  <si>
    <t>Silver</t>
  </si>
  <si>
    <t xml:space="preserve">Dark Red with black roof, Shock Control </t>
  </si>
  <si>
    <t>J Loose</t>
  </si>
  <si>
    <t>LOOSE</t>
  </si>
  <si>
    <t>Red Oxide with coal load</t>
  </si>
  <si>
    <t xml:space="preserve">White w/Carnation Milk </t>
  </si>
  <si>
    <t>PC</t>
  </si>
  <si>
    <t>T&amp;NO</t>
  </si>
  <si>
    <t>SOU</t>
  </si>
  <si>
    <t>Blue</t>
  </si>
  <si>
    <t>blu/slvr dot</t>
  </si>
  <si>
    <t>brown</t>
  </si>
  <si>
    <t>brown "Rte of SF Chief"</t>
  </si>
  <si>
    <t>brown "Ship Travel SF all the Way"</t>
  </si>
  <si>
    <t>brown "Super Chief to Calif"</t>
  </si>
  <si>
    <t>brown, outside braced</t>
  </si>
  <si>
    <t>Gray</t>
  </si>
  <si>
    <t>Hopper w/ Coal Load</t>
  </si>
  <si>
    <t>MDT</t>
  </si>
  <si>
    <t>SMRHS</t>
  </si>
  <si>
    <t>White w/ Brown Roof</t>
  </si>
  <si>
    <t>NADX</t>
  </si>
  <si>
    <t>Orange w/ Brown Roof</t>
  </si>
  <si>
    <t>SCMX</t>
  </si>
  <si>
    <t xml:space="preserve">Silver- Shell </t>
  </si>
  <si>
    <t>40' Steel AutoBox</t>
  </si>
  <si>
    <t>DB</t>
  </si>
  <si>
    <t>GACX</t>
  </si>
  <si>
    <t>Yellow w/ Silver Roof</t>
  </si>
  <si>
    <t>Black w/ Pipe Load</t>
  </si>
  <si>
    <t>IC</t>
  </si>
  <si>
    <t>Brown "Grand Canyon"</t>
  </si>
  <si>
    <t>Brown "El Capitan"</t>
  </si>
  <si>
    <t>Brown "Superchief"</t>
  </si>
  <si>
    <t>Brown "the Chief West"</t>
  </si>
  <si>
    <t>Brown "San Francisco Chief"</t>
  </si>
  <si>
    <t>Red "Burlington"</t>
  </si>
  <si>
    <t>ART</t>
  </si>
  <si>
    <t>Yellow w/ Brown Roof</t>
  </si>
  <si>
    <t>M Knowles</t>
  </si>
  <si>
    <t>KNOWLES</t>
  </si>
  <si>
    <t>Brown "Rides Like a Feather"</t>
  </si>
  <si>
    <t>MEGEATH</t>
  </si>
  <si>
    <t>Silver "Overnight"</t>
  </si>
  <si>
    <t>M Beard</t>
  </si>
  <si>
    <t>Black "Southern"</t>
  </si>
  <si>
    <t>D Vipond</t>
  </si>
  <si>
    <t>RPRX</t>
  </si>
  <si>
    <t>REX</t>
  </si>
  <si>
    <t>Orange w/ Silver Roof</t>
  </si>
  <si>
    <t>Black w/ Coal Load</t>
  </si>
  <si>
    <t>D Muck</t>
  </si>
  <si>
    <t>40' Wood S-S Autobox</t>
  </si>
  <si>
    <t>MON</t>
  </si>
  <si>
    <t>Brown "The Hoosier line"</t>
  </si>
  <si>
    <t>Brown- No Load</t>
  </si>
  <si>
    <t>FGEX</t>
  </si>
  <si>
    <t>40' Triple Hopper</t>
  </si>
  <si>
    <t>GAEX</t>
  </si>
  <si>
    <t>Green w/ Black Roof</t>
  </si>
  <si>
    <t>AAR Code</t>
  </si>
  <si>
    <t>Car Type</t>
  </si>
  <si>
    <t>Percent</t>
  </si>
  <si>
    <t>Boxcar, General</t>
  </si>
  <si>
    <t>Auto &amp; Furniture Cars</t>
  </si>
  <si>
    <t>Stock cars</t>
  </si>
  <si>
    <t>Total</t>
  </si>
  <si>
    <t>Covered Hoppers, Short</t>
  </si>
  <si>
    <t>Covered Hoppers, Long</t>
  </si>
  <si>
    <t>Tank, Acid &amp; Chemical</t>
  </si>
  <si>
    <t>Tank, General (fuel)</t>
  </si>
  <si>
    <t>Flats, General</t>
  </si>
  <si>
    <t>Misc.</t>
  </si>
  <si>
    <t>Chip, MOV, etc.</t>
  </si>
  <si>
    <t>65' Mill Gondola</t>
  </si>
  <si>
    <t>40' Flat w/ Mortor Load</t>
  </si>
  <si>
    <t>NCA</t>
  </si>
  <si>
    <t>53' Steel Gondola</t>
  </si>
  <si>
    <t>CGW</t>
  </si>
  <si>
    <t>LNAC</t>
  </si>
  <si>
    <t>Brown "Fort Dodge"</t>
  </si>
  <si>
    <t>R Fritz</t>
  </si>
  <si>
    <t>Turquois</t>
  </si>
  <si>
    <t>blu/silvr dots</t>
  </si>
  <si>
    <t>MKT</t>
  </si>
  <si>
    <t>40' Flat w/ Lumber Load</t>
  </si>
  <si>
    <t>BAR</t>
  </si>
  <si>
    <t>CONX</t>
  </si>
  <si>
    <t>Rohwer</t>
  </si>
  <si>
    <t>GGYV</t>
  </si>
  <si>
    <t>Thamer</t>
  </si>
  <si>
    <t>AA</t>
  </si>
  <si>
    <t>Black w/out Load</t>
  </si>
  <si>
    <t>Brown w/out Load</t>
  </si>
  <si>
    <t>Turquoise w/out Load</t>
  </si>
  <si>
    <t>Gray 'C&amp;NW'</t>
  </si>
  <si>
    <t>40' Gondola</t>
  </si>
  <si>
    <t>EJ&amp;E</t>
  </si>
  <si>
    <t>RM</t>
  </si>
  <si>
    <t>MODERN</t>
  </si>
  <si>
    <t>MILW</t>
  </si>
  <si>
    <t>SLSF</t>
  </si>
  <si>
    <t>PCX</t>
  </si>
  <si>
    <t>SRLX</t>
  </si>
  <si>
    <t>URTX</t>
  </si>
  <si>
    <t>GBW</t>
  </si>
  <si>
    <t>PLE</t>
  </si>
  <si>
    <t>NRC</t>
  </si>
  <si>
    <t>B&amp;O</t>
  </si>
  <si>
    <t>EBAX</t>
  </si>
  <si>
    <t>BUTLER</t>
  </si>
  <si>
    <t>DLW</t>
  </si>
  <si>
    <t>NW</t>
  </si>
  <si>
    <t>LN</t>
  </si>
  <si>
    <t>MPLX</t>
  </si>
  <si>
    <t>GMO</t>
  </si>
  <si>
    <t>TP</t>
  </si>
  <si>
    <t>C&amp;O</t>
  </si>
  <si>
    <t>FDDM</t>
  </si>
  <si>
    <t>LV</t>
  </si>
  <si>
    <t>OSHX</t>
  </si>
  <si>
    <t>BM</t>
  </si>
  <si>
    <t>AESX</t>
  </si>
  <si>
    <t>SPMW</t>
  </si>
  <si>
    <t>Martin</t>
  </si>
  <si>
    <t>Yellow (Black)</t>
  </si>
  <si>
    <t xml:space="preserve">Orange </t>
  </si>
  <si>
    <t xml:space="preserve">Green Express </t>
  </si>
  <si>
    <t>40' Steel Hopper</t>
  </si>
  <si>
    <t>55' Flat w/out Load</t>
  </si>
  <si>
    <t>40'  Ice Reefer</t>
  </si>
  <si>
    <t>50' Steel Gondola</t>
  </si>
  <si>
    <t>40' Flat w/out Load</t>
  </si>
  <si>
    <t>50' Flat w/out Load</t>
  </si>
  <si>
    <t>M Roberts</t>
  </si>
  <si>
    <t>MR</t>
  </si>
  <si>
    <t>Alexander</t>
  </si>
  <si>
    <t>40' Single Dome Tank</t>
  </si>
  <si>
    <t>40' 3-Dome Tank</t>
  </si>
  <si>
    <t>40' Hopper w/Coal Load</t>
  </si>
  <si>
    <t>M Knowels</t>
  </si>
  <si>
    <t>T Grover</t>
  </si>
  <si>
    <t>Green w/ Silver Roof</t>
  </si>
  <si>
    <t>34' Covered Hopper-Cement</t>
  </si>
  <si>
    <t>R</t>
  </si>
  <si>
    <t>Comments</t>
  </si>
  <si>
    <t>TG Audit- RM &gt;&gt; RS (produce)</t>
  </si>
  <si>
    <t>TG Audit- RS &gt;&gt; RM (meat)</t>
  </si>
  <si>
    <t>TG Audit- STK &gt;&gt; SM</t>
  </si>
  <si>
    <t>Gondola, GS+GB+GD</t>
  </si>
  <si>
    <t>Ice Reefers- Meat</t>
  </si>
  <si>
    <t>Ice  Reefers- Produce</t>
  </si>
  <si>
    <t>Open Hoppers, Twin+Trip</t>
  </si>
  <si>
    <t>Bulkhead</t>
  </si>
  <si>
    <t>(Change this figure to recalculate tables)</t>
  </si>
  <si>
    <t>53' Gondola</t>
  </si>
  <si>
    <t>Yellow "Pabst"</t>
  </si>
  <si>
    <t>40' Composite Gondola</t>
  </si>
  <si>
    <t>50' Autobox</t>
  </si>
  <si>
    <t>50' Wood Autobox</t>
  </si>
  <si>
    <t>40' Steel Box</t>
  </si>
  <si>
    <t>Red &amp; Gray  "Pacemaker"</t>
  </si>
  <si>
    <t>Brown "Southern Serves the South"</t>
  </si>
  <si>
    <t>Black "Wabash"</t>
  </si>
  <si>
    <t>Brown w/ Machine Load</t>
  </si>
  <si>
    <t>BAM</t>
  </si>
  <si>
    <t>Red "Shock Control"</t>
  </si>
  <si>
    <t>B MacDonald</t>
  </si>
  <si>
    <t>40' Bulkhead Flat</t>
  </si>
  <si>
    <t>Brown w/ Lumber Load</t>
  </si>
  <si>
    <t xml:space="preserve">Brown </t>
  </si>
  <si>
    <t>36' Open Hopper</t>
  </si>
  <si>
    <t>Brown w/ Gravel Load</t>
  </si>
  <si>
    <t>Black-Rio Grande</t>
  </si>
  <si>
    <t>S Inman</t>
  </si>
  <si>
    <t>Added 6-03-2013</t>
  </si>
  <si>
    <t>C&amp;NW</t>
  </si>
  <si>
    <t>CIM</t>
  </si>
  <si>
    <t>Orange &amp; Green</t>
  </si>
  <si>
    <t>2 orange dots</t>
  </si>
  <si>
    <t>Yellow- "Rath"</t>
  </si>
  <si>
    <t>Waybills T Grover Audit May, 2013</t>
  </si>
  <si>
    <t>Proposed Distribution, June 4, 2013</t>
  </si>
  <si>
    <t>Cars</t>
  </si>
  <si>
    <t>Cars needed based upon waybills and existing fleet</t>
  </si>
  <si>
    <t>Existing Cars</t>
  </si>
  <si>
    <t>The negative (-) numbers indicate a surplus</t>
  </si>
  <si>
    <t>Excess</t>
  </si>
  <si>
    <t>Added 6-13-2013</t>
  </si>
  <si>
    <t>40' Boxcar</t>
  </si>
  <si>
    <t>47' PS-2 Covered Hopper</t>
  </si>
  <si>
    <t>WCLX</t>
  </si>
  <si>
    <t>SOO</t>
  </si>
  <si>
    <t>DRX</t>
  </si>
  <si>
    <t>Orange + Black roof</t>
  </si>
  <si>
    <t>42' flat car 'fish belly'</t>
  </si>
  <si>
    <t>Brown "SOO LINE"</t>
  </si>
  <si>
    <t>Black "DEEP ROCK"</t>
  </si>
  <si>
    <t>Added 6-20-2013</t>
  </si>
  <si>
    <t>CCW</t>
  </si>
  <si>
    <t>GROVER</t>
  </si>
  <si>
    <t>Benefield</t>
  </si>
  <si>
    <t>steam</t>
  </si>
  <si>
    <t>Grey</t>
  </si>
  <si>
    <t>SN</t>
  </si>
  <si>
    <t>A&amp;StAB</t>
  </si>
  <si>
    <t>KO&amp;G</t>
  </si>
  <si>
    <t>Lt Green</t>
  </si>
  <si>
    <t>PGE</t>
  </si>
  <si>
    <t>IHB</t>
  </si>
  <si>
    <t>Cream</t>
  </si>
  <si>
    <t>Blue/Silver</t>
  </si>
  <si>
    <t>60's</t>
  </si>
  <si>
    <t>CNJ</t>
  </si>
  <si>
    <t>FEC</t>
  </si>
  <si>
    <t>P&amp;LE</t>
  </si>
  <si>
    <t>50' AutoBox Car</t>
  </si>
  <si>
    <t>40' Boxcar- Michigan Central</t>
  </si>
  <si>
    <t>40' Boxcar- Peoria &amp; Eastern</t>
  </si>
  <si>
    <t>Added by S Inman  7-12-2013</t>
  </si>
  <si>
    <t>Dark Green</t>
  </si>
  <si>
    <t>T&amp;P</t>
  </si>
  <si>
    <t>MW</t>
  </si>
  <si>
    <t>X602</t>
  </si>
  <si>
    <t>50' Wood Express Reefer</t>
  </si>
  <si>
    <t>38S6</t>
  </si>
  <si>
    <t>C&amp;A</t>
  </si>
  <si>
    <t>40' Boxcar- Alton</t>
  </si>
  <si>
    <t>Pullman Green</t>
  </si>
  <si>
    <t>Added by S Inman  7-20-2013</t>
  </si>
  <si>
    <t>CNW</t>
  </si>
  <si>
    <t>40' AutoBox Car</t>
  </si>
  <si>
    <t>Added by D Megeath  7-23-2013</t>
  </si>
  <si>
    <t>Permanent Fleet</t>
  </si>
  <si>
    <t>Gilbert</t>
  </si>
  <si>
    <t>Revised 8-01-2013</t>
  </si>
  <si>
    <t>40' S-S Wood Box Car</t>
  </si>
  <si>
    <t>Black 'KOPPERS'</t>
  </si>
  <si>
    <t>50' Plug Door Box Car</t>
  </si>
  <si>
    <t>Alton</t>
  </si>
  <si>
    <t>Michigan Central</t>
  </si>
  <si>
    <t>Peoria &amp; Eastern</t>
  </si>
  <si>
    <t>Added 8-2-2013</t>
  </si>
  <si>
    <t>50' Boxcar</t>
  </si>
  <si>
    <t>Permanent Fleet (CORE) Cars   8-13-2013</t>
  </si>
  <si>
    <t>40' Stock Car</t>
  </si>
  <si>
    <t>40' Flat Car</t>
  </si>
  <si>
    <t>53' Flat Car</t>
  </si>
  <si>
    <t>50' Open Hopper</t>
  </si>
  <si>
    <t>50' Open Hopper- Empty</t>
  </si>
  <si>
    <t>50' Open Hopper- Coal Load</t>
  </si>
  <si>
    <t>40' Meat Ice Reefer</t>
  </si>
  <si>
    <t>40’ Steel Ice Reefer</t>
  </si>
  <si>
    <t>12K Gallon Tank  (oil)</t>
  </si>
  <si>
    <t>40' 10K Gallon Tank  (oil)</t>
  </si>
  <si>
    <t>50' Mechanical Reefer</t>
  </si>
  <si>
    <t>40' Flat Car 'fish belly'</t>
  </si>
  <si>
    <t>50' Flat Car</t>
  </si>
  <si>
    <t>Red, White &amp; Blue</t>
  </si>
  <si>
    <t>Brown w/Map</t>
  </si>
  <si>
    <t>New Cars   8-13-2013</t>
  </si>
  <si>
    <t>Revised 8-13-2013</t>
  </si>
  <si>
    <t>Permanent Fleet (CORE) Statistics  8-13-2013</t>
  </si>
  <si>
    <t>Cars Needed for Waybills 5-2013</t>
  </si>
  <si>
    <t>Waybills 5-2013</t>
  </si>
  <si>
    <t>Waybills (On-line+ X-Chng) T&amp;C 7-13</t>
  </si>
  <si>
    <t>Fleet</t>
  </si>
  <si>
    <t>On-Line</t>
  </si>
  <si>
    <t>X-Chng</t>
  </si>
  <si>
    <t>Sub Total</t>
  </si>
  <si>
    <t>Deficit</t>
  </si>
  <si>
    <t xml:space="preserve"> Total</t>
  </si>
  <si>
    <t>Fleet Goals:</t>
  </si>
  <si>
    <t>Proposed Distribution</t>
  </si>
  <si>
    <t>Obtain</t>
  </si>
  <si>
    <t>Run excess cars in through trains until replaced.    Excess cars can also be rotated off the RR</t>
  </si>
  <si>
    <t>TG Audit- CH &gt;&gt; LO June 2013</t>
  </si>
  <si>
    <t>TG Audit- CH &gt;&gt; LT June 2013</t>
  </si>
  <si>
    <t>TG Audit- GB &gt;&gt; GS June 2013</t>
  </si>
  <si>
    <t>TG Audit- HT &gt;&gt; HM June 2013</t>
  </si>
  <si>
    <t>TG Audit- May 2013</t>
  </si>
  <si>
    <t>TG Audit-Dbl Door- May 2013</t>
  </si>
  <si>
    <t>TG Audit-Single Door- May 2013</t>
  </si>
  <si>
    <t>Number of cars for a fleet totalling: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</si>
</sst>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2"/>
      <name val="Arial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1" fontId="4" fillId="0" borderId="16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3" fillId="0" borderId="28" xfId="0" applyNumberFormat="1" applyFont="1" applyBorder="1" applyAlignment="1">
      <alignment horizontal="center"/>
    </xf>
    <xf numFmtId="0" fontId="8" fillId="0" borderId="0" xfId="0" applyFont="1" applyFill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1" xfId="0" applyFont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/>
    <xf numFmtId="0" fontId="3" fillId="4" borderId="19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2" borderId="2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3" fillId="5" borderId="14" xfId="0" applyNumberFormat="1" applyFont="1" applyFill="1" applyBorder="1" applyAlignment="1">
      <alignment horizontal="center"/>
    </xf>
    <xf numFmtId="1" fontId="4" fillId="5" borderId="27" xfId="0" applyNumberFormat="1" applyFont="1" applyFill="1" applyBorder="1" applyAlignment="1">
      <alignment horizontal="center"/>
    </xf>
    <xf numFmtId="0" fontId="3" fillId="5" borderId="25" xfId="0" applyNumberFormat="1" applyFont="1" applyFill="1" applyBorder="1" applyAlignment="1">
      <alignment horizontal="center"/>
    </xf>
    <xf numFmtId="1" fontId="4" fillId="6" borderId="27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2" fillId="0" borderId="0" xfId="0" applyFont="1" applyFill="1" applyBorder="1"/>
    <xf numFmtId="0" fontId="2" fillId="5" borderId="0" xfId="0" applyFont="1" applyFill="1" applyBorder="1" applyAlignment="1">
      <alignment horizontal="left"/>
    </xf>
    <xf numFmtId="0" fontId="4" fillId="0" borderId="0" xfId="0" applyFont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Alignment="1">
      <alignment horizontal="left" vertical="center"/>
    </xf>
    <xf numFmtId="0" fontId="3" fillId="7" borderId="32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1" fontId="4" fillId="8" borderId="29" xfId="0" applyNumberFormat="1" applyFont="1" applyFill="1" applyBorder="1" applyAlignment="1">
      <alignment horizontal="center"/>
    </xf>
    <xf numFmtId="1" fontId="4" fillId="8" borderId="3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" fontId="4" fillId="8" borderId="39" xfId="0" applyNumberFormat="1" applyFont="1" applyFill="1" applyBorder="1" applyAlignment="1">
      <alignment horizontal="center"/>
    </xf>
    <xf numFmtId="1" fontId="4" fillId="0" borderId="34" xfId="0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1" fontId="4" fillId="8" borderId="3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" fontId="4" fillId="8" borderId="40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0" fontId="4" fillId="8" borderId="41" xfId="0" applyFont="1" applyFill="1" applyBorder="1" applyAlignment="1">
      <alignment horizontal="center"/>
    </xf>
    <xf numFmtId="1" fontId="4" fillId="8" borderId="2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" fontId="4" fillId="8" borderId="42" xfId="0" applyNumberFormat="1" applyFont="1" applyFill="1" applyBorder="1" applyAlignment="1">
      <alignment horizontal="center"/>
    </xf>
    <xf numFmtId="1" fontId="4" fillId="0" borderId="43" xfId="0" applyNumberFormat="1" applyFont="1" applyFill="1" applyBorder="1" applyAlignment="1">
      <alignment horizontal="center"/>
    </xf>
    <xf numFmtId="0" fontId="3" fillId="8" borderId="24" xfId="0" applyNumberFormat="1" applyFont="1" applyFill="1" applyBorder="1" applyAlignment="1">
      <alignment horizontal="center"/>
    </xf>
    <xf numFmtId="1" fontId="3" fillId="8" borderId="44" xfId="0" applyNumberFormat="1" applyFont="1" applyFill="1" applyBorder="1" applyAlignment="1">
      <alignment horizontal="center"/>
    </xf>
    <xf numFmtId="0" fontId="3" fillId="0" borderId="44" xfId="0" applyNumberFormat="1" applyFont="1" applyFill="1" applyBorder="1" applyAlignment="1">
      <alignment horizontal="center"/>
    </xf>
    <xf numFmtId="0" fontId="3" fillId="8" borderId="44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3" borderId="37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6" borderId="29" xfId="0" applyNumberFormat="1" applyFont="1" applyFill="1" applyBorder="1" applyAlignment="1">
      <alignment horizontal="center"/>
    </xf>
    <xf numFmtId="1" fontId="4" fillId="6" borderId="3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/>
    </xf>
    <xf numFmtId="1" fontId="4" fillId="6" borderId="17" xfId="0" applyNumberFormat="1" applyFont="1" applyFill="1" applyBorder="1" applyAlignment="1">
      <alignment horizontal="center"/>
    </xf>
    <xf numFmtId="1" fontId="4" fillId="6" borderId="2" xfId="0" applyNumberFormat="1" applyFont="1" applyFill="1" applyBorder="1" applyAlignment="1">
      <alignment horizontal="center"/>
    </xf>
    <xf numFmtId="0" fontId="3" fillId="0" borderId="45" xfId="0" applyFont="1" applyBorder="1" applyAlignment="1">
      <alignment horizontal="left"/>
    </xf>
    <xf numFmtId="0" fontId="3" fillId="6" borderId="3" xfId="0" applyNumberFormat="1" applyFont="1" applyFill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3" fillId="2" borderId="2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" fontId="3" fillId="6" borderId="44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35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3"/>
  <sheetViews>
    <sheetView zoomScaleNormal="100" workbookViewId="0">
      <selection activeCell="A242" sqref="A242"/>
    </sheetView>
  </sheetViews>
  <sheetFormatPr defaultColWidth="10.85546875" defaultRowHeight="15" x14ac:dyDescent="0.2"/>
  <cols>
    <col min="1" max="1" width="4.28515625" style="8" customWidth="1"/>
    <col min="2" max="2" width="9.28515625" style="33" customWidth="1"/>
    <col min="3" max="3" width="8.7109375" style="33" customWidth="1"/>
    <col min="4" max="4" width="7.140625" style="34" customWidth="1"/>
    <col min="5" max="5" width="32.85546875" style="35" customWidth="1"/>
    <col min="6" max="6" width="25.42578125" style="35" customWidth="1"/>
    <col min="7" max="7" width="16.7109375" style="33" customWidth="1"/>
    <col min="8" max="8" width="12.42578125" style="33" customWidth="1"/>
    <col min="9" max="9" width="8.140625" style="33" customWidth="1"/>
    <col min="10" max="10" width="10.5703125" style="33" customWidth="1"/>
    <col min="11" max="11" width="30.7109375" style="35" customWidth="1"/>
    <col min="12" max="12" width="3.85546875" style="1" customWidth="1"/>
    <col min="13" max="16384" width="10.85546875" style="1"/>
  </cols>
  <sheetData>
    <row r="2" spans="1:12" s="2" customFormat="1" ht="15" customHeight="1" x14ac:dyDescent="0.25">
      <c r="A2" s="144" t="s">
        <v>341</v>
      </c>
      <c r="B2" s="144"/>
      <c r="C2" s="144"/>
      <c r="D2" s="144"/>
      <c r="E2" s="144"/>
      <c r="F2" s="3"/>
      <c r="G2" s="4"/>
      <c r="H2" s="4"/>
      <c r="I2" s="4"/>
      <c r="J2" s="4"/>
      <c r="K2" s="3"/>
    </row>
    <row r="3" spans="1:12" s="2" customFormat="1" ht="15" customHeight="1" x14ac:dyDescent="0.25">
      <c r="A3" s="87"/>
      <c r="B3" s="87"/>
      <c r="C3" s="87"/>
      <c r="D3" s="87"/>
      <c r="E3" s="87"/>
      <c r="F3" s="3"/>
      <c r="G3" s="4"/>
      <c r="H3" s="4"/>
      <c r="I3" s="4"/>
      <c r="J3" s="4"/>
      <c r="K3" s="3"/>
    </row>
    <row r="4" spans="1:12" s="2" customFormat="1" x14ac:dyDescent="0.2">
      <c r="A4" s="13"/>
      <c r="B4" s="33"/>
      <c r="C4" s="4"/>
      <c r="D4" s="4"/>
      <c r="E4" s="3"/>
      <c r="F4" s="3"/>
      <c r="G4" s="4"/>
      <c r="H4" s="4"/>
      <c r="I4" s="4"/>
      <c r="J4" s="4"/>
      <c r="K4" s="3"/>
    </row>
    <row r="5" spans="1:12" s="36" customFormat="1" ht="15.75" thickBot="1" x14ac:dyDescent="0.3">
      <c r="A5" s="14" t="s">
        <v>61</v>
      </c>
      <c r="B5" s="86" t="s">
        <v>24</v>
      </c>
      <c r="C5" s="86" t="s">
        <v>25</v>
      </c>
      <c r="D5" s="86" t="s">
        <v>26</v>
      </c>
      <c r="E5" s="39" t="s">
        <v>28</v>
      </c>
      <c r="F5" s="39" t="s">
        <v>27</v>
      </c>
      <c r="G5" s="14" t="s">
        <v>16</v>
      </c>
      <c r="H5" s="14" t="s">
        <v>33</v>
      </c>
      <c r="I5" s="14" t="s">
        <v>20</v>
      </c>
      <c r="J5" s="14" t="s">
        <v>23</v>
      </c>
      <c r="K5" s="32" t="s">
        <v>242</v>
      </c>
    </row>
    <row r="6" spans="1:12" s="91" customFormat="1" x14ac:dyDescent="0.25">
      <c r="A6" s="97"/>
      <c r="B6" s="10" t="s">
        <v>9</v>
      </c>
      <c r="C6" s="10">
        <v>23506</v>
      </c>
      <c r="D6" s="10" t="s">
        <v>22</v>
      </c>
      <c r="E6" s="35" t="s">
        <v>265</v>
      </c>
      <c r="F6" s="9" t="s">
        <v>10</v>
      </c>
      <c r="G6" s="4" t="s">
        <v>94</v>
      </c>
      <c r="H6" s="4" t="s">
        <v>95</v>
      </c>
      <c r="I6" s="4" t="s">
        <v>34</v>
      </c>
      <c r="J6" s="38" t="s">
        <v>15</v>
      </c>
      <c r="K6" s="6" t="s">
        <v>377</v>
      </c>
    </row>
    <row r="7" spans="1:12" s="91" customFormat="1" ht="14.25" x14ac:dyDescent="0.2">
      <c r="A7" s="10"/>
      <c r="B7" s="10" t="s">
        <v>9</v>
      </c>
      <c r="C7" s="10">
        <v>23507</v>
      </c>
      <c r="D7" s="34" t="s">
        <v>22</v>
      </c>
      <c r="E7" s="35" t="s">
        <v>265</v>
      </c>
      <c r="F7" s="35" t="s">
        <v>266</v>
      </c>
      <c r="G7" s="4" t="s">
        <v>264</v>
      </c>
      <c r="H7" s="4" t="s">
        <v>262</v>
      </c>
      <c r="I7" s="4" t="s">
        <v>34</v>
      </c>
      <c r="J7" s="38" t="s">
        <v>15</v>
      </c>
      <c r="K7" s="6" t="s">
        <v>377</v>
      </c>
    </row>
    <row r="8" spans="1:12" s="91" customFormat="1" x14ac:dyDescent="0.25">
      <c r="A8" s="97"/>
      <c r="B8" s="4" t="s">
        <v>29</v>
      </c>
      <c r="C8" s="4">
        <v>93269</v>
      </c>
      <c r="D8" s="4" t="s">
        <v>7</v>
      </c>
      <c r="E8" s="3" t="s">
        <v>292</v>
      </c>
      <c r="F8" s="9" t="s">
        <v>10</v>
      </c>
      <c r="G8" s="4" t="s">
        <v>62</v>
      </c>
      <c r="H8" s="4" t="s">
        <v>62</v>
      </c>
      <c r="I8" s="4" t="s">
        <v>34</v>
      </c>
      <c r="J8" s="46" t="s">
        <v>15</v>
      </c>
      <c r="K8" s="3" t="s">
        <v>285</v>
      </c>
    </row>
    <row r="9" spans="1:12" s="91" customFormat="1" x14ac:dyDescent="0.25">
      <c r="A9" s="97"/>
      <c r="B9" s="4" t="s">
        <v>29</v>
      </c>
      <c r="C9" s="4">
        <v>93278</v>
      </c>
      <c r="D9" s="4" t="s">
        <v>7</v>
      </c>
      <c r="E9" s="3" t="s">
        <v>292</v>
      </c>
      <c r="F9" s="9" t="s">
        <v>10</v>
      </c>
      <c r="G9" s="4" t="s">
        <v>62</v>
      </c>
      <c r="H9" s="4" t="s">
        <v>62</v>
      </c>
      <c r="I9" s="4" t="s">
        <v>34</v>
      </c>
      <c r="J9" s="46" t="s">
        <v>15</v>
      </c>
      <c r="K9" s="3" t="s">
        <v>285</v>
      </c>
    </row>
    <row r="10" spans="1:12" s="91" customFormat="1" x14ac:dyDescent="0.25">
      <c r="A10" s="97"/>
      <c r="B10" s="4" t="s">
        <v>29</v>
      </c>
      <c r="C10" s="4">
        <v>93286</v>
      </c>
      <c r="D10" s="4" t="s">
        <v>7</v>
      </c>
      <c r="E10" s="3" t="s">
        <v>292</v>
      </c>
      <c r="F10" s="9" t="s">
        <v>10</v>
      </c>
      <c r="G10" s="4" t="s">
        <v>62</v>
      </c>
      <c r="H10" s="4" t="s">
        <v>62</v>
      </c>
      <c r="I10" s="4" t="s">
        <v>34</v>
      </c>
      <c r="J10" s="46" t="s">
        <v>15</v>
      </c>
      <c r="K10" s="3" t="s">
        <v>285</v>
      </c>
    </row>
    <row r="11" spans="1:12" s="91" customFormat="1" ht="14.25" x14ac:dyDescent="0.2">
      <c r="A11" s="10"/>
      <c r="B11" s="4" t="s">
        <v>29</v>
      </c>
      <c r="C11" s="4">
        <v>93293</v>
      </c>
      <c r="D11" s="4" t="s">
        <v>7</v>
      </c>
      <c r="E11" s="3" t="s">
        <v>292</v>
      </c>
      <c r="F11" s="9" t="s">
        <v>10</v>
      </c>
      <c r="G11" s="4" t="s">
        <v>62</v>
      </c>
      <c r="H11" s="4" t="s">
        <v>62</v>
      </c>
      <c r="I11" s="4" t="s">
        <v>34</v>
      </c>
      <c r="J11" s="46" t="s">
        <v>15</v>
      </c>
      <c r="K11" s="3" t="s">
        <v>285</v>
      </c>
    </row>
    <row r="12" spans="1:12" s="91" customFormat="1" ht="14.25" x14ac:dyDescent="0.2">
      <c r="A12" s="10"/>
      <c r="B12" s="4" t="s">
        <v>29</v>
      </c>
      <c r="C12" s="4">
        <v>93303</v>
      </c>
      <c r="D12" s="4" t="s">
        <v>7</v>
      </c>
      <c r="E12" s="3" t="s">
        <v>182</v>
      </c>
      <c r="F12" s="9" t="s">
        <v>10</v>
      </c>
      <c r="G12" s="4" t="s">
        <v>62</v>
      </c>
      <c r="H12" s="4" t="s">
        <v>180</v>
      </c>
      <c r="I12" s="4" t="s">
        <v>34</v>
      </c>
      <c r="J12" s="4" t="s">
        <v>15</v>
      </c>
      <c r="K12" s="6" t="s">
        <v>377</v>
      </c>
    </row>
    <row r="13" spans="1:12" s="91" customFormat="1" ht="14.25" x14ac:dyDescent="0.2">
      <c r="A13" s="10"/>
      <c r="B13" s="10" t="s">
        <v>214</v>
      </c>
      <c r="C13" s="10">
        <v>80709</v>
      </c>
      <c r="D13" s="10" t="s">
        <v>7</v>
      </c>
      <c r="E13" s="6" t="s">
        <v>354</v>
      </c>
      <c r="F13" s="9" t="s">
        <v>10</v>
      </c>
      <c r="G13" s="38" t="s">
        <v>237</v>
      </c>
      <c r="H13" s="10"/>
      <c r="I13" s="4" t="s">
        <v>34</v>
      </c>
      <c r="J13" s="38" t="s">
        <v>15</v>
      </c>
      <c r="K13" s="6" t="s">
        <v>377</v>
      </c>
    </row>
    <row r="14" spans="1:12" s="91" customFormat="1" ht="14.25" x14ac:dyDescent="0.2">
      <c r="A14" s="10"/>
      <c r="B14" s="10" t="s">
        <v>175</v>
      </c>
      <c r="C14" s="10">
        <v>3706</v>
      </c>
      <c r="D14" s="10" t="s">
        <v>7</v>
      </c>
      <c r="E14" s="3" t="s">
        <v>344</v>
      </c>
      <c r="F14" s="31" t="s">
        <v>44</v>
      </c>
      <c r="G14" s="10" t="s">
        <v>233</v>
      </c>
      <c r="H14" s="4" t="s">
        <v>173</v>
      </c>
      <c r="I14" s="4" t="s">
        <v>34</v>
      </c>
      <c r="J14" s="38" t="s">
        <v>15</v>
      </c>
      <c r="K14" s="6" t="s">
        <v>377</v>
      </c>
    </row>
    <row r="15" spans="1:12" s="91" customFormat="1" x14ac:dyDescent="0.25">
      <c r="A15" s="97"/>
      <c r="B15" s="10" t="s">
        <v>90</v>
      </c>
      <c r="C15" s="10">
        <v>22002</v>
      </c>
      <c r="D15" s="10" t="s">
        <v>7</v>
      </c>
      <c r="E15" s="3" t="s">
        <v>344</v>
      </c>
      <c r="F15" s="31" t="s">
        <v>44</v>
      </c>
      <c r="G15" s="4" t="s">
        <v>94</v>
      </c>
      <c r="H15" s="4" t="s">
        <v>95</v>
      </c>
      <c r="I15" s="4" t="s">
        <v>34</v>
      </c>
      <c r="J15" s="38" t="s">
        <v>15</v>
      </c>
      <c r="K15" s="6" t="s">
        <v>377</v>
      </c>
      <c r="L15" s="98"/>
    </row>
    <row r="16" spans="1:12" s="91" customFormat="1" x14ac:dyDescent="0.25">
      <c r="A16" s="10"/>
      <c r="B16" s="10" t="s">
        <v>90</v>
      </c>
      <c r="C16" s="10">
        <v>22143</v>
      </c>
      <c r="D16" s="4" t="s">
        <v>7</v>
      </c>
      <c r="E16" s="6" t="s">
        <v>91</v>
      </c>
      <c r="F16" s="6" t="s">
        <v>44</v>
      </c>
      <c r="G16" s="10" t="s">
        <v>88</v>
      </c>
      <c r="H16" s="10" t="s">
        <v>89</v>
      </c>
      <c r="I16" s="4" t="s">
        <v>34</v>
      </c>
      <c r="J16" s="4" t="s">
        <v>15</v>
      </c>
      <c r="K16" s="6" t="s">
        <v>377</v>
      </c>
      <c r="L16" s="98"/>
    </row>
    <row r="17" spans="1:12" s="91" customFormat="1" x14ac:dyDescent="0.25">
      <c r="A17" s="33"/>
      <c r="B17" s="4" t="s">
        <v>21</v>
      </c>
      <c r="C17" s="4">
        <v>60420</v>
      </c>
      <c r="D17" s="4" t="s">
        <v>7</v>
      </c>
      <c r="E17" s="6" t="s">
        <v>354</v>
      </c>
      <c r="F17" s="3" t="s">
        <v>191</v>
      </c>
      <c r="G17" s="10" t="s">
        <v>233</v>
      </c>
      <c r="H17" s="4" t="s">
        <v>173</v>
      </c>
      <c r="I17" s="4" t="s">
        <v>34</v>
      </c>
      <c r="J17" s="38" t="s">
        <v>15</v>
      </c>
      <c r="K17" s="6" t="s">
        <v>377</v>
      </c>
      <c r="L17" s="98"/>
    </row>
    <row r="18" spans="1:12" s="91" customFormat="1" x14ac:dyDescent="0.25">
      <c r="A18" s="97"/>
      <c r="B18" s="10" t="s">
        <v>197</v>
      </c>
      <c r="C18" s="10">
        <v>65640</v>
      </c>
      <c r="D18" s="10" t="s">
        <v>7</v>
      </c>
      <c r="E18" s="35" t="s">
        <v>343</v>
      </c>
      <c r="F18" s="35" t="s">
        <v>261</v>
      </c>
      <c r="G18" s="4" t="s">
        <v>116</v>
      </c>
      <c r="H18" s="4" t="s">
        <v>116</v>
      </c>
      <c r="I18" s="4" t="s">
        <v>67</v>
      </c>
      <c r="J18" s="38" t="s">
        <v>15</v>
      </c>
      <c r="K18" s="6" t="s">
        <v>377</v>
      </c>
      <c r="L18" s="98"/>
    </row>
    <row r="19" spans="1:12" s="91" customFormat="1" x14ac:dyDescent="0.25">
      <c r="A19" s="33"/>
      <c r="B19" s="10" t="s">
        <v>46</v>
      </c>
      <c r="C19" s="10">
        <v>821103</v>
      </c>
      <c r="D19" s="4" t="s">
        <v>7</v>
      </c>
      <c r="E19" s="3" t="s">
        <v>344</v>
      </c>
      <c r="F19" s="9" t="s">
        <v>152</v>
      </c>
      <c r="G19" s="10" t="s">
        <v>88</v>
      </c>
      <c r="H19" s="4" t="s">
        <v>89</v>
      </c>
      <c r="I19" s="4" t="s">
        <v>34</v>
      </c>
      <c r="J19" s="4" t="s">
        <v>15</v>
      </c>
      <c r="K19" s="6" t="s">
        <v>377</v>
      </c>
      <c r="L19" s="98"/>
    </row>
    <row r="20" spans="1:12" s="91" customFormat="1" x14ac:dyDescent="0.25">
      <c r="A20" s="10"/>
      <c r="B20" s="10" t="s">
        <v>74</v>
      </c>
      <c r="C20" s="10">
        <v>1958</v>
      </c>
      <c r="D20" s="10" t="s">
        <v>7</v>
      </c>
      <c r="E20" s="35" t="s">
        <v>343</v>
      </c>
      <c r="F20" s="3" t="s">
        <v>44</v>
      </c>
      <c r="G20" s="4" t="s">
        <v>141</v>
      </c>
      <c r="H20" s="10"/>
      <c r="I20" s="10"/>
      <c r="J20" s="38" t="s">
        <v>15</v>
      </c>
      <c r="K20" s="6" t="s">
        <v>377</v>
      </c>
      <c r="L20" s="98"/>
    </row>
    <row r="21" spans="1:12" s="91" customFormat="1" x14ac:dyDescent="0.25">
      <c r="A21" s="10"/>
      <c r="B21" s="4" t="s">
        <v>74</v>
      </c>
      <c r="C21" s="4">
        <v>1958</v>
      </c>
      <c r="D21" s="4" t="s">
        <v>7</v>
      </c>
      <c r="E21" s="6" t="s">
        <v>229</v>
      </c>
      <c r="F21" s="3" t="s">
        <v>44</v>
      </c>
      <c r="G21" s="4" t="s">
        <v>141</v>
      </c>
      <c r="H21" s="4" t="s">
        <v>68</v>
      </c>
      <c r="I21" s="4" t="s">
        <v>34</v>
      </c>
      <c r="J21" s="38" t="s">
        <v>15</v>
      </c>
      <c r="K21" s="6" t="s">
        <v>377</v>
      </c>
      <c r="L21" s="98"/>
    </row>
    <row r="22" spans="1:12" s="91" customFormat="1" x14ac:dyDescent="0.25">
      <c r="A22" s="10"/>
      <c r="B22" s="4" t="s">
        <v>48</v>
      </c>
      <c r="C22" s="4">
        <v>469980</v>
      </c>
      <c r="D22" s="4" t="s">
        <v>7</v>
      </c>
      <c r="E22" s="6" t="s">
        <v>354</v>
      </c>
      <c r="F22" s="3" t="s">
        <v>190</v>
      </c>
      <c r="G22" s="10" t="s">
        <v>233</v>
      </c>
      <c r="H22" s="4" t="s">
        <v>173</v>
      </c>
      <c r="I22" s="4" t="s">
        <v>34</v>
      </c>
      <c r="J22" s="38" t="s">
        <v>15</v>
      </c>
      <c r="K22" s="6" t="s">
        <v>377</v>
      </c>
      <c r="L22" s="98"/>
    </row>
    <row r="23" spans="1:12" s="91" customFormat="1" x14ac:dyDescent="0.25">
      <c r="A23" s="10"/>
      <c r="B23" s="10" t="s">
        <v>48</v>
      </c>
      <c r="C23" s="10">
        <v>474321</v>
      </c>
      <c r="D23" s="4" t="s">
        <v>7</v>
      </c>
      <c r="E23" s="6" t="s">
        <v>354</v>
      </c>
      <c r="F23" s="9" t="s">
        <v>10</v>
      </c>
      <c r="G23" s="4" t="s">
        <v>233</v>
      </c>
      <c r="H23" s="4" t="s">
        <v>173</v>
      </c>
      <c r="I23" s="4" t="s">
        <v>34</v>
      </c>
      <c r="J23" s="38" t="s">
        <v>15</v>
      </c>
      <c r="K23" s="6" t="s">
        <v>272</v>
      </c>
      <c r="L23" s="98"/>
    </row>
    <row r="24" spans="1:12" s="91" customFormat="1" x14ac:dyDescent="0.25">
      <c r="A24" s="10"/>
      <c r="B24" s="10" t="s">
        <v>4</v>
      </c>
      <c r="C24" s="10">
        <v>91172</v>
      </c>
      <c r="D24" s="4" t="s">
        <v>7</v>
      </c>
      <c r="E24" s="3" t="s">
        <v>344</v>
      </c>
      <c r="F24" s="9" t="s">
        <v>10</v>
      </c>
      <c r="G24" s="4" t="s">
        <v>238</v>
      </c>
      <c r="H24" s="4" t="s">
        <v>297</v>
      </c>
      <c r="I24" s="4" t="s">
        <v>34</v>
      </c>
      <c r="J24" s="38" t="s">
        <v>15</v>
      </c>
      <c r="K24" s="6" t="s">
        <v>272</v>
      </c>
      <c r="L24" s="98"/>
    </row>
    <row r="25" spans="1:12" s="91" customFormat="1" x14ac:dyDescent="0.25">
      <c r="A25" s="97"/>
      <c r="B25" s="10" t="s">
        <v>4</v>
      </c>
      <c r="C25" s="10">
        <v>91802</v>
      </c>
      <c r="D25" s="10" t="s">
        <v>7</v>
      </c>
      <c r="E25" s="35" t="s">
        <v>343</v>
      </c>
      <c r="F25" s="35" t="s">
        <v>190</v>
      </c>
      <c r="G25" s="4" t="s">
        <v>116</v>
      </c>
      <c r="H25" s="4" t="s">
        <v>116</v>
      </c>
      <c r="I25" s="4" t="s">
        <v>67</v>
      </c>
      <c r="J25" s="38" t="s">
        <v>15</v>
      </c>
      <c r="K25" s="6" t="s">
        <v>377</v>
      </c>
      <c r="L25" s="98"/>
    </row>
    <row r="26" spans="1:12" s="91" customFormat="1" x14ac:dyDescent="0.25">
      <c r="A26" s="10"/>
      <c r="B26" s="4" t="s">
        <v>79</v>
      </c>
      <c r="C26" s="4">
        <v>5961</v>
      </c>
      <c r="D26" s="4" t="s">
        <v>7</v>
      </c>
      <c r="E26" s="6" t="s">
        <v>226</v>
      </c>
      <c r="F26" s="3" t="s">
        <v>44</v>
      </c>
      <c r="G26" s="4" t="s">
        <v>141</v>
      </c>
      <c r="H26" s="4" t="s">
        <v>68</v>
      </c>
      <c r="I26" s="4" t="s">
        <v>34</v>
      </c>
      <c r="J26" s="4" t="s">
        <v>15</v>
      </c>
      <c r="K26" s="6" t="s">
        <v>377</v>
      </c>
      <c r="L26" s="98"/>
    </row>
    <row r="27" spans="1:12" s="91" customFormat="1" x14ac:dyDescent="0.25">
      <c r="A27" s="97"/>
      <c r="B27" s="10" t="s">
        <v>9</v>
      </c>
      <c r="C27" s="10">
        <v>4001</v>
      </c>
      <c r="D27" s="10" t="s">
        <v>7</v>
      </c>
      <c r="E27" s="35" t="s">
        <v>343</v>
      </c>
      <c r="F27" s="9" t="s">
        <v>10</v>
      </c>
      <c r="G27" s="4" t="s">
        <v>116</v>
      </c>
      <c r="H27" s="4" t="s">
        <v>116</v>
      </c>
      <c r="I27" s="4" t="s">
        <v>67</v>
      </c>
      <c r="J27" s="38" t="s">
        <v>15</v>
      </c>
      <c r="K27" s="6" t="s">
        <v>377</v>
      </c>
      <c r="L27" s="98"/>
    </row>
    <row r="28" spans="1:12" s="91" customFormat="1" x14ac:dyDescent="0.25">
      <c r="A28" s="10"/>
      <c r="B28" s="4" t="s">
        <v>9</v>
      </c>
      <c r="C28" s="4">
        <v>30259</v>
      </c>
      <c r="D28" s="4" t="s">
        <v>7</v>
      </c>
      <c r="E28" s="6" t="s">
        <v>354</v>
      </c>
      <c r="F28" s="3" t="s">
        <v>190</v>
      </c>
      <c r="G28" s="10" t="s">
        <v>233</v>
      </c>
      <c r="H28" s="4" t="s">
        <v>173</v>
      </c>
      <c r="I28" s="4" t="s">
        <v>34</v>
      </c>
      <c r="J28" s="38" t="s">
        <v>15</v>
      </c>
      <c r="K28" s="6" t="s">
        <v>377</v>
      </c>
      <c r="L28" s="98"/>
    </row>
    <row r="29" spans="1:12" s="91" customFormat="1" x14ac:dyDescent="0.25">
      <c r="A29" s="97"/>
      <c r="B29" s="10" t="s">
        <v>9</v>
      </c>
      <c r="C29" s="10">
        <v>30260</v>
      </c>
      <c r="D29" s="10" t="s">
        <v>7</v>
      </c>
      <c r="E29" s="6" t="s">
        <v>230</v>
      </c>
      <c r="F29" s="9" t="s">
        <v>10</v>
      </c>
      <c r="G29" s="4" t="s">
        <v>231</v>
      </c>
      <c r="H29" s="4" t="s">
        <v>232</v>
      </c>
      <c r="I29" s="4" t="s">
        <v>34</v>
      </c>
      <c r="J29" s="38" t="s">
        <v>15</v>
      </c>
      <c r="K29" s="6" t="s">
        <v>377</v>
      </c>
      <c r="L29" s="98"/>
    </row>
    <row r="30" spans="1:12" s="91" customFormat="1" x14ac:dyDescent="0.25">
      <c r="A30" s="33"/>
      <c r="B30" s="96" t="s">
        <v>9</v>
      </c>
      <c r="C30" s="96">
        <v>41965</v>
      </c>
      <c r="D30" s="96" t="s">
        <v>7</v>
      </c>
      <c r="E30" s="35" t="s">
        <v>343</v>
      </c>
      <c r="F30" s="99" t="s">
        <v>190</v>
      </c>
      <c r="G30" s="4" t="s">
        <v>116</v>
      </c>
      <c r="H30" s="4" t="s">
        <v>116</v>
      </c>
      <c r="I30" s="4" t="s">
        <v>67</v>
      </c>
      <c r="J30" s="38" t="s">
        <v>15</v>
      </c>
      <c r="K30" s="6" t="s">
        <v>316</v>
      </c>
      <c r="L30" s="98"/>
    </row>
    <row r="31" spans="1:12" s="91" customFormat="1" x14ac:dyDescent="0.25">
      <c r="A31" s="10"/>
      <c r="B31" s="10" t="s">
        <v>84</v>
      </c>
      <c r="C31" s="10">
        <v>50583</v>
      </c>
      <c r="D31" s="4" t="s">
        <v>7</v>
      </c>
      <c r="E31" s="6" t="s">
        <v>172</v>
      </c>
      <c r="F31" s="9" t="s">
        <v>10</v>
      </c>
      <c r="G31" s="4" t="s">
        <v>141</v>
      </c>
      <c r="H31" s="4" t="s">
        <v>68</v>
      </c>
      <c r="I31" s="4" t="s">
        <v>34</v>
      </c>
      <c r="J31" s="4" t="s">
        <v>15</v>
      </c>
      <c r="K31" s="6" t="s">
        <v>377</v>
      </c>
      <c r="L31" s="98"/>
    </row>
    <row r="32" spans="1:12" s="9" customFormat="1" x14ac:dyDescent="0.25">
      <c r="A32" s="33"/>
      <c r="B32" s="10" t="s">
        <v>84</v>
      </c>
      <c r="C32" s="10">
        <v>50591</v>
      </c>
      <c r="D32" s="10" t="s">
        <v>7</v>
      </c>
      <c r="E32" s="35" t="s">
        <v>343</v>
      </c>
      <c r="F32" s="3" t="s">
        <v>93</v>
      </c>
      <c r="G32" s="10" t="s">
        <v>233</v>
      </c>
      <c r="H32" s="4" t="s">
        <v>173</v>
      </c>
      <c r="I32" s="4" t="s">
        <v>34</v>
      </c>
      <c r="J32" s="38" t="s">
        <v>15</v>
      </c>
      <c r="K32" s="6" t="s">
        <v>377</v>
      </c>
      <c r="L32" s="98"/>
    </row>
    <row r="33" spans="1:12" s="45" customFormat="1" ht="14.25" x14ac:dyDescent="0.2">
      <c r="A33" s="10"/>
      <c r="B33" s="4" t="s">
        <v>84</v>
      </c>
      <c r="C33" s="4">
        <v>50596</v>
      </c>
      <c r="D33" s="4" t="s">
        <v>7</v>
      </c>
      <c r="E33" s="6" t="s">
        <v>229</v>
      </c>
      <c r="F33" s="3" t="s">
        <v>93</v>
      </c>
      <c r="G33" s="4" t="s">
        <v>141</v>
      </c>
      <c r="H33" s="4" t="s">
        <v>68</v>
      </c>
      <c r="I33" s="4" t="s">
        <v>34</v>
      </c>
      <c r="J33" s="4" t="s">
        <v>15</v>
      </c>
      <c r="K33" s="6" t="s">
        <v>377</v>
      </c>
      <c r="L33" s="9"/>
    </row>
    <row r="34" spans="1:12" s="45" customFormat="1" ht="14.25" x14ac:dyDescent="0.2">
      <c r="A34" s="10"/>
      <c r="B34" s="10" t="s">
        <v>84</v>
      </c>
      <c r="C34" s="10">
        <v>58640</v>
      </c>
      <c r="D34" s="10" t="s">
        <v>7</v>
      </c>
      <c r="E34" s="3" t="s">
        <v>344</v>
      </c>
      <c r="F34" s="3" t="s">
        <v>93</v>
      </c>
      <c r="G34" s="10" t="s">
        <v>233</v>
      </c>
      <c r="H34" s="4" t="s">
        <v>173</v>
      </c>
      <c r="I34" s="4" t="s">
        <v>34</v>
      </c>
      <c r="J34" s="38" t="s">
        <v>15</v>
      </c>
      <c r="K34" s="6" t="s">
        <v>377</v>
      </c>
      <c r="L34" s="9"/>
    </row>
    <row r="35" spans="1:12" s="45" customFormat="1" ht="14.25" x14ac:dyDescent="0.2">
      <c r="A35" s="10"/>
      <c r="B35" s="4" t="s">
        <v>6</v>
      </c>
      <c r="C35" s="4">
        <v>2690</v>
      </c>
      <c r="D35" s="4" t="s">
        <v>7</v>
      </c>
      <c r="E35" s="3" t="s">
        <v>353</v>
      </c>
      <c r="F35" s="3" t="s">
        <v>44</v>
      </c>
      <c r="G35" s="4" t="s">
        <v>62</v>
      </c>
      <c r="H35" s="4" t="s">
        <v>62</v>
      </c>
      <c r="I35" s="4" t="s">
        <v>34</v>
      </c>
      <c r="J35" s="46" t="s">
        <v>15</v>
      </c>
      <c r="K35" s="3" t="s">
        <v>285</v>
      </c>
      <c r="L35" s="9"/>
    </row>
    <row r="36" spans="1:12" s="45" customFormat="1" x14ac:dyDescent="0.25">
      <c r="A36" s="97"/>
      <c r="B36" s="10" t="s">
        <v>57</v>
      </c>
      <c r="C36" s="10">
        <v>21517</v>
      </c>
      <c r="D36" s="4" t="s">
        <v>11</v>
      </c>
      <c r="E36" s="3" t="s">
        <v>70</v>
      </c>
      <c r="F36" s="9" t="s">
        <v>10</v>
      </c>
      <c r="G36" s="4" t="s">
        <v>141</v>
      </c>
      <c r="H36" s="4" t="s">
        <v>68</v>
      </c>
      <c r="I36" s="4" t="s">
        <v>34</v>
      </c>
      <c r="J36" s="4" t="s">
        <v>66</v>
      </c>
      <c r="K36" s="6" t="s">
        <v>377</v>
      </c>
      <c r="L36" s="9"/>
    </row>
    <row r="37" spans="1:12" s="45" customFormat="1" ht="14.25" x14ac:dyDescent="0.2">
      <c r="A37" s="33"/>
      <c r="B37" s="10" t="s">
        <v>57</v>
      </c>
      <c r="C37" s="4">
        <v>21526</v>
      </c>
      <c r="D37" s="4" t="s">
        <v>11</v>
      </c>
      <c r="E37" s="5" t="s">
        <v>171</v>
      </c>
      <c r="F37" s="3" t="s">
        <v>69</v>
      </c>
      <c r="G37" s="4" t="s">
        <v>141</v>
      </c>
      <c r="H37" s="4" t="s">
        <v>68</v>
      </c>
      <c r="I37" s="4" t="s">
        <v>34</v>
      </c>
      <c r="J37" s="4" t="s">
        <v>15</v>
      </c>
      <c r="K37" s="6" t="s">
        <v>375</v>
      </c>
      <c r="L37" s="9"/>
    </row>
    <row r="38" spans="1:12" s="45" customFormat="1" x14ac:dyDescent="0.25">
      <c r="A38" s="97"/>
      <c r="B38" s="4" t="s">
        <v>57</v>
      </c>
      <c r="C38" s="4">
        <v>21534</v>
      </c>
      <c r="D38" s="4" t="s">
        <v>11</v>
      </c>
      <c r="E38" s="3" t="s">
        <v>174</v>
      </c>
      <c r="F38" s="9" t="s">
        <v>10</v>
      </c>
      <c r="G38" s="10" t="s">
        <v>233</v>
      </c>
      <c r="H38" s="4" t="s">
        <v>173</v>
      </c>
      <c r="I38" s="4" t="s">
        <v>34</v>
      </c>
      <c r="J38" s="4" t="s">
        <v>15</v>
      </c>
      <c r="K38" s="6" t="s">
        <v>375</v>
      </c>
      <c r="L38" s="9"/>
    </row>
    <row r="39" spans="1:12" s="45" customFormat="1" ht="14.25" x14ac:dyDescent="0.2">
      <c r="A39" s="10"/>
      <c r="B39" s="10" t="s">
        <v>57</v>
      </c>
      <c r="C39" s="4">
        <v>21551</v>
      </c>
      <c r="D39" s="4" t="s">
        <v>11</v>
      </c>
      <c r="E39" s="5" t="s">
        <v>171</v>
      </c>
      <c r="F39" s="3" t="s">
        <v>69</v>
      </c>
      <c r="G39" s="4" t="s">
        <v>141</v>
      </c>
      <c r="H39" s="4" t="s">
        <v>68</v>
      </c>
      <c r="I39" s="4" t="s">
        <v>34</v>
      </c>
      <c r="J39" s="4" t="s">
        <v>15</v>
      </c>
      <c r="K39" s="6" t="s">
        <v>375</v>
      </c>
      <c r="L39" s="9"/>
    </row>
    <row r="40" spans="1:12" s="45" customFormat="1" ht="14.25" x14ac:dyDescent="0.2">
      <c r="A40" s="10"/>
      <c r="B40" s="4" t="s">
        <v>8</v>
      </c>
      <c r="C40" s="4">
        <v>83127</v>
      </c>
      <c r="D40" s="4" t="s">
        <v>11</v>
      </c>
      <c r="E40" s="6" t="s">
        <v>228</v>
      </c>
      <c r="F40" s="3" t="s">
        <v>63</v>
      </c>
      <c r="G40" s="4" t="s">
        <v>141</v>
      </c>
      <c r="H40" s="4" t="s">
        <v>68</v>
      </c>
      <c r="I40" s="4" t="s">
        <v>34</v>
      </c>
      <c r="J40" s="4" t="s">
        <v>15</v>
      </c>
      <c r="K40" s="6" t="s">
        <v>377</v>
      </c>
      <c r="L40" s="9"/>
    </row>
    <row r="41" spans="1:12" s="45" customFormat="1" x14ac:dyDescent="0.25">
      <c r="A41" s="97"/>
      <c r="B41" s="10" t="s">
        <v>194</v>
      </c>
      <c r="C41" s="10">
        <v>80106</v>
      </c>
      <c r="D41" s="4" t="s">
        <v>11</v>
      </c>
      <c r="E41" s="6" t="s">
        <v>70</v>
      </c>
      <c r="F41" s="6" t="s">
        <v>189</v>
      </c>
      <c r="G41" s="10" t="s">
        <v>233</v>
      </c>
      <c r="H41" s="4" t="s">
        <v>173</v>
      </c>
      <c r="I41" s="4" t="s">
        <v>34</v>
      </c>
      <c r="J41" s="4" t="s">
        <v>15</v>
      </c>
      <c r="K41" s="6" t="s">
        <v>377</v>
      </c>
      <c r="L41" s="9"/>
    </row>
    <row r="42" spans="1:12" s="45" customFormat="1" x14ac:dyDescent="0.25">
      <c r="A42" s="97"/>
      <c r="B42" s="10" t="s">
        <v>127</v>
      </c>
      <c r="C42" s="10">
        <v>85222</v>
      </c>
      <c r="D42" s="4" t="s">
        <v>11</v>
      </c>
      <c r="E42" s="6" t="s">
        <v>193</v>
      </c>
      <c r="F42" s="6" t="s">
        <v>189</v>
      </c>
      <c r="G42" s="10" t="s">
        <v>233</v>
      </c>
      <c r="H42" s="4" t="s">
        <v>173</v>
      </c>
      <c r="I42" s="4" t="s">
        <v>34</v>
      </c>
      <c r="J42" s="38" t="s">
        <v>15</v>
      </c>
      <c r="K42" s="6" t="s">
        <v>377</v>
      </c>
      <c r="L42" s="9"/>
    </row>
    <row r="43" spans="1:12" s="45" customFormat="1" x14ac:dyDescent="0.25">
      <c r="A43" s="97"/>
      <c r="B43" s="10" t="s">
        <v>79</v>
      </c>
      <c r="C43" s="4">
        <v>4521</v>
      </c>
      <c r="D43" s="4" t="s">
        <v>11</v>
      </c>
      <c r="E43" s="3" t="s">
        <v>70</v>
      </c>
      <c r="F43" s="3" t="s">
        <v>80</v>
      </c>
      <c r="G43" s="4" t="s">
        <v>141</v>
      </c>
      <c r="H43" s="4" t="s">
        <v>68</v>
      </c>
      <c r="I43" s="4" t="s">
        <v>34</v>
      </c>
      <c r="J43" s="4" t="s">
        <v>15</v>
      </c>
      <c r="K43" s="6" t="s">
        <v>377</v>
      </c>
      <c r="L43" s="9"/>
    </row>
    <row r="44" spans="1:12" s="45" customFormat="1" x14ac:dyDescent="0.25">
      <c r="A44" s="97"/>
      <c r="B44" s="10" t="s">
        <v>198</v>
      </c>
      <c r="C44" s="10">
        <v>61009</v>
      </c>
      <c r="D44" s="10" t="s">
        <v>11</v>
      </c>
      <c r="E44" s="35" t="s">
        <v>252</v>
      </c>
      <c r="F44" s="31" t="s">
        <v>44</v>
      </c>
      <c r="G44" s="10" t="s">
        <v>233</v>
      </c>
      <c r="H44" s="4" t="s">
        <v>173</v>
      </c>
      <c r="I44" s="4" t="s">
        <v>34</v>
      </c>
      <c r="J44" s="38" t="s">
        <v>15</v>
      </c>
      <c r="K44" s="6" t="s">
        <v>377</v>
      </c>
      <c r="L44" s="9"/>
    </row>
    <row r="45" spans="1:12" s="45" customFormat="1" ht="14.25" x14ac:dyDescent="0.2">
      <c r="A45" s="33"/>
      <c r="B45" s="10" t="s">
        <v>9</v>
      </c>
      <c r="C45" s="10">
        <v>150522</v>
      </c>
      <c r="D45" s="10" t="s">
        <v>11</v>
      </c>
      <c r="E45" s="35" t="s">
        <v>254</v>
      </c>
      <c r="F45" s="9" t="s">
        <v>10</v>
      </c>
      <c r="G45" s="4" t="s">
        <v>116</v>
      </c>
      <c r="H45" s="4" t="s">
        <v>116</v>
      </c>
      <c r="I45" s="4" t="s">
        <v>67</v>
      </c>
      <c r="J45" s="38" t="s">
        <v>15</v>
      </c>
      <c r="K45" s="6" t="s">
        <v>377</v>
      </c>
      <c r="L45" s="9"/>
    </row>
    <row r="46" spans="1:12" s="45" customFormat="1" ht="14.25" x14ac:dyDescent="0.2">
      <c r="A46" s="10"/>
      <c r="B46" s="10" t="s">
        <v>9</v>
      </c>
      <c r="C46" s="10">
        <v>340409</v>
      </c>
      <c r="D46" s="4" t="s">
        <v>11</v>
      </c>
      <c r="E46" s="5" t="s">
        <v>171</v>
      </c>
      <c r="F46" s="9" t="s">
        <v>10</v>
      </c>
      <c r="G46" s="4" t="s">
        <v>62</v>
      </c>
      <c r="H46" s="4" t="s">
        <v>139</v>
      </c>
      <c r="I46" s="4" t="s">
        <v>34</v>
      </c>
      <c r="J46" s="38" t="s">
        <v>66</v>
      </c>
      <c r="K46" s="6" t="s">
        <v>375</v>
      </c>
      <c r="L46" s="9"/>
    </row>
    <row r="47" spans="1:12" s="45" customFormat="1" x14ac:dyDescent="0.25">
      <c r="A47" s="97"/>
      <c r="B47" s="10" t="s">
        <v>9</v>
      </c>
      <c r="C47" s="10">
        <v>340420</v>
      </c>
      <c r="D47" s="4" t="s">
        <v>11</v>
      </c>
      <c r="E47" s="5" t="s">
        <v>171</v>
      </c>
      <c r="F47" s="9" t="s">
        <v>10</v>
      </c>
      <c r="G47" s="4" t="s">
        <v>141</v>
      </c>
      <c r="H47" s="4" t="s">
        <v>68</v>
      </c>
      <c r="I47" s="4" t="s">
        <v>34</v>
      </c>
      <c r="J47" s="38" t="s">
        <v>15</v>
      </c>
      <c r="K47" s="6" t="s">
        <v>375</v>
      </c>
      <c r="L47" s="9"/>
    </row>
    <row r="48" spans="1:12" s="45" customFormat="1" ht="14.25" x14ac:dyDescent="0.2">
      <c r="A48" s="10"/>
      <c r="B48" s="10" t="s">
        <v>84</v>
      </c>
      <c r="C48" s="10">
        <v>31216</v>
      </c>
      <c r="D48" s="10" t="s">
        <v>11</v>
      </c>
      <c r="E48" s="3" t="s">
        <v>174</v>
      </c>
      <c r="F48" s="9" t="s">
        <v>10</v>
      </c>
      <c r="G48" s="4" t="s">
        <v>141</v>
      </c>
      <c r="H48" s="4" t="s">
        <v>68</v>
      </c>
      <c r="I48" s="4" t="s">
        <v>34</v>
      </c>
      <c r="J48" s="38" t="s">
        <v>15</v>
      </c>
      <c r="K48" s="6" t="s">
        <v>377</v>
      </c>
      <c r="L48" s="9"/>
    </row>
    <row r="49" spans="1:12" s="45" customFormat="1" ht="14.25" x14ac:dyDescent="0.2">
      <c r="A49" s="33"/>
      <c r="B49" s="96" t="s">
        <v>6</v>
      </c>
      <c r="C49" s="96">
        <v>6053</v>
      </c>
      <c r="D49" s="96" t="s">
        <v>11</v>
      </c>
      <c r="E49" s="3" t="s">
        <v>70</v>
      </c>
      <c r="F49" s="99" t="s">
        <v>190</v>
      </c>
      <c r="G49" s="4" t="s">
        <v>116</v>
      </c>
      <c r="H49" s="4" t="s">
        <v>116</v>
      </c>
      <c r="I49" s="4" t="s">
        <v>67</v>
      </c>
      <c r="J49" s="38" t="s">
        <v>15</v>
      </c>
      <c r="K49" s="6" t="s">
        <v>316</v>
      </c>
      <c r="L49" s="9"/>
    </row>
    <row r="50" spans="1:12" s="45" customFormat="1" ht="14.25" x14ac:dyDescent="0.2">
      <c r="A50" s="10"/>
      <c r="B50" s="4" t="s">
        <v>6</v>
      </c>
      <c r="C50" s="4">
        <v>9047</v>
      </c>
      <c r="D50" s="4" t="s">
        <v>11</v>
      </c>
      <c r="E50" s="5" t="s">
        <v>171</v>
      </c>
      <c r="F50" s="5" t="s">
        <v>126</v>
      </c>
      <c r="G50" s="4" t="s">
        <v>62</v>
      </c>
      <c r="H50" s="4" t="s">
        <v>139</v>
      </c>
      <c r="I50" s="4" t="s">
        <v>34</v>
      </c>
      <c r="J50" s="4" t="s">
        <v>66</v>
      </c>
      <c r="K50" s="6" t="s">
        <v>375</v>
      </c>
      <c r="L50" s="9"/>
    </row>
    <row r="51" spans="1:12" s="45" customFormat="1" x14ac:dyDescent="0.25">
      <c r="A51" s="97"/>
      <c r="B51" s="10" t="s">
        <v>29</v>
      </c>
      <c r="C51" s="10">
        <v>180034</v>
      </c>
      <c r="D51" s="4" t="s">
        <v>13</v>
      </c>
      <c r="E51" s="6" t="s">
        <v>268</v>
      </c>
      <c r="F51" s="6" t="s">
        <v>269</v>
      </c>
      <c r="G51" s="4" t="s">
        <v>41</v>
      </c>
      <c r="H51" s="4" t="s">
        <v>18</v>
      </c>
      <c r="I51" s="4" t="s">
        <v>34</v>
      </c>
      <c r="J51" s="38" t="s">
        <v>15</v>
      </c>
      <c r="K51" s="6" t="s">
        <v>376</v>
      </c>
      <c r="L51" s="9"/>
    </row>
    <row r="52" spans="1:12" s="45" customFormat="1" x14ac:dyDescent="0.25">
      <c r="A52" s="97"/>
      <c r="B52" s="10" t="s">
        <v>29</v>
      </c>
      <c r="C52" s="10">
        <v>180085</v>
      </c>
      <c r="D52" s="4" t="s">
        <v>13</v>
      </c>
      <c r="E52" s="6" t="s">
        <v>268</v>
      </c>
      <c r="F52" s="6" t="s">
        <v>269</v>
      </c>
      <c r="G52" s="4" t="s">
        <v>41</v>
      </c>
      <c r="H52" s="4" t="s">
        <v>18</v>
      </c>
      <c r="I52" s="4" t="s">
        <v>34</v>
      </c>
      <c r="J52" s="38" t="s">
        <v>15</v>
      </c>
      <c r="K52" s="6" t="s">
        <v>376</v>
      </c>
      <c r="L52" s="9"/>
    </row>
    <row r="53" spans="1:12" s="45" customFormat="1" ht="14.25" x14ac:dyDescent="0.2">
      <c r="A53" s="10"/>
      <c r="B53" s="11" t="s">
        <v>29</v>
      </c>
      <c r="C53" s="11">
        <v>180896</v>
      </c>
      <c r="D53" s="11" t="s">
        <v>13</v>
      </c>
      <c r="E53" s="6" t="s">
        <v>268</v>
      </c>
      <c r="F53" s="12" t="s">
        <v>101</v>
      </c>
      <c r="G53" s="11" t="s">
        <v>99</v>
      </c>
      <c r="H53" s="11" t="s">
        <v>100</v>
      </c>
      <c r="I53" s="4" t="s">
        <v>34</v>
      </c>
      <c r="J53" s="4" t="s">
        <v>15</v>
      </c>
      <c r="K53" s="6" t="s">
        <v>377</v>
      </c>
      <c r="L53" s="9"/>
    </row>
    <row r="54" spans="1:12" s="45" customFormat="1" ht="14.25" x14ac:dyDescent="0.2">
      <c r="A54" s="10"/>
      <c r="B54" s="10" t="s">
        <v>218</v>
      </c>
      <c r="C54" s="10">
        <v>71714</v>
      </c>
      <c r="D54" s="4" t="s">
        <v>13</v>
      </c>
      <c r="E54" s="6" t="s">
        <v>225</v>
      </c>
      <c r="F54" s="3" t="s">
        <v>106</v>
      </c>
      <c r="G54" s="4" t="s">
        <v>116</v>
      </c>
      <c r="H54" s="4" t="s">
        <v>116</v>
      </c>
      <c r="I54" s="4" t="s">
        <v>67</v>
      </c>
      <c r="J54" s="38" t="s">
        <v>15</v>
      </c>
      <c r="K54" s="6" t="s">
        <v>376</v>
      </c>
      <c r="L54" s="9"/>
    </row>
    <row r="55" spans="1:12" s="45" customFormat="1" ht="14.25" x14ac:dyDescent="0.2">
      <c r="A55" s="10"/>
      <c r="B55" s="4" t="s">
        <v>8</v>
      </c>
      <c r="C55" s="4">
        <v>172506</v>
      </c>
      <c r="D55" s="4" t="s">
        <v>13</v>
      </c>
      <c r="E55" s="6" t="s">
        <v>268</v>
      </c>
      <c r="F55" s="6" t="s">
        <v>189</v>
      </c>
      <c r="G55" s="10" t="s">
        <v>233</v>
      </c>
      <c r="H55" s="4" t="s">
        <v>173</v>
      </c>
      <c r="I55" s="4" t="s">
        <v>34</v>
      </c>
      <c r="J55" s="4" t="s">
        <v>15</v>
      </c>
      <c r="K55" s="6" t="s">
        <v>376</v>
      </c>
      <c r="L55" s="9"/>
    </row>
    <row r="56" spans="1:12" s="45" customFormat="1" ht="14.25" x14ac:dyDescent="0.2">
      <c r="A56" s="10"/>
      <c r="B56" s="10" t="s">
        <v>71</v>
      </c>
      <c r="C56" s="10">
        <v>357164</v>
      </c>
      <c r="D56" s="4" t="s">
        <v>13</v>
      </c>
      <c r="E56" s="3" t="s">
        <v>73</v>
      </c>
      <c r="F56" s="3" t="s">
        <v>72</v>
      </c>
      <c r="G56" s="4" t="s">
        <v>141</v>
      </c>
      <c r="H56" s="4" t="s">
        <v>68</v>
      </c>
      <c r="I56" s="4" t="s">
        <v>34</v>
      </c>
      <c r="J56" s="4" t="s">
        <v>15</v>
      </c>
      <c r="K56" s="6" t="s">
        <v>377</v>
      </c>
      <c r="L56" s="9"/>
    </row>
    <row r="57" spans="1:12" s="45" customFormat="1" x14ac:dyDescent="0.25">
      <c r="A57" s="97"/>
      <c r="B57" s="10" t="s">
        <v>208</v>
      </c>
      <c r="C57" s="10">
        <v>81247</v>
      </c>
      <c r="D57" s="4" t="s">
        <v>13</v>
      </c>
      <c r="E57" s="6" t="s">
        <v>268</v>
      </c>
      <c r="F57" s="3" t="s">
        <v>44</v>
      </c>
      <c r="G57" s="10" t="s">
        <v>238</v>
      </c>
      <c r="H57" s="4" t="s">
        <v>89</v>
      </c>
      <c r="I57" s="4" t="s">
        <v>34</v>
      </c>
      <c r="J57" s="38" t="s">
        <v>15</v>
      </c>
      <c r="K57" s="6" t="s">
        <v>376</v>
      </c>
      <c r="L57" s="9"/>
    </row>
    <row r="58" spans="1:12" s="45" customFormat="1" ht="14.25" x14ac:dyDescent="0.2">
      <c r="A58" s="10"/>
      <c r="B58" s="10" t="s">
        <v>90</v>
      </c>
      <c r="C58" s="10">
        <v>5216</v>
      </c>
      <c r="D58" s="4" t="s">
        <v>13</v>
      </c>
      <c r="E58" s="6" t="s">
        <v>345</v>
      </c>
      <c r="F58" s="3" t="s">
        <v>44</v>
      </c>
      <c r="G58" s="4" t="s">
        <v>148</v>
      </c>
      <c r="H58" s="4" t="s">
        <v>276</v>
      </c>
      <c r="I58" s="4" t="s">
        <v>34</v>
      </c>
      <c r="J58" s="38" t="s">
        <v>15</v>
      </c>
      <c r="K58" s="6" t="s">
        <v>272</v>
      </c>
      <c r="L58" s="9"/>
    </row>
    <row r="59" spans="1:12" s="45" customFormat="1" ht="14.25" x14ac:dyDescent="0.2">
      <c r="A59" s="33"/>
      <c r="B59" s="4" t="s">
        <v>90</v>
      </c>
      <c r="C59" s="4">
        <v>17341</v>
      </c>
      <c r="D59" s="4" t="s">
        <v>13</v>
      </c>
      <c r="E59" s="3" t="s">
        <v>346</v>
      </c>
      <c r="F59" s="3" t="s">
        <v>270</v>
      </c>
      <c r="G59" s="4" t="s">
        <v>271</v>
      </c>
      <c r="H59" s="4" t="s">
        <v>89</v>
      </c>
      <c r="I59" s="4" t="s">
        <v>34</v>
      </c>
      <c r="J59" s="38" t="s">
        <v>15</v>
      </c>
      <c r="K59" s="6"/>
      <c r="L59" s="9"/>
    </row>
    <row r="60" spans="1:12" s="45" customFormat="1" ht="14.25" x14ac:dyDescent="0.2">
      <c r="A60" s="10"/>
      <c r="B60" s="4" t="s">
        <v>21</v>
      </c>
      <c r="C60" s="4">
        <v>73304</v>
      </c>
      <c r="D60" s="4" t="s">
        <v>13</v>
      </c>
      <c r="E60" s="3" t="s">
        <v>347</v>
      </c>
      <c r="F60" s="5" t="s">
        <v>114</v>
      </c>
      <c r="G60" s="4" t="s">
        <v>62</v>
      </c>
      <c r="H60" s="4" t="s">
        <v>139</v>
      </c>
      <c r="I60" s="4" t="s">
        <v>34</v>
      </c>
      <c r="J60" s="4" t="s">
        <v>15</v>
      </c>
      <c r="K60" s="6" t="s">
        <v>377</v>
      </c>
      <c r="L60" s="9"/>
    </row>
    <row r="61" spans="1:12" s="45" customFormat="1" ht="14.25" x14ac:dyDescent="0.2">
      <c r="A61" s="10"/>
      <c r="B61" s="4" t="s">
        <v>21</v>
      </c>
      <c r="C61" s="4">
        <v>73482</v>
      </c>
      <c r="D61" s="4" t="s">
        <v>13</v>
      </c>
      <c r="E61" s="5" t="s">
        <v>236</v>
      </c>
      <c r="F61" s="5" t="s">
        <v>114</v>
      </c>
      <c r="G61" s="4" t="s">
        <v>62</v>
      </c>
      <c r="H61" s="4" t="s">
        <v>139</v>
      </c>
      <c r="I61" s="4" t="s">
        <v>34</v>
      </c>
      <c r="J61" s="4" t="s">
        <v>15</v>
      </c>
      <c r="K61" s="6" t="s">
        <v>377</v>
      </c>
      <c r="L61" s="9"/>
    </row>
    <row r="62" spans="1:12" s="45" customFormat="1" ht="14.25" x14ac:dyDescent="0.2">
      <c r="A62" s="33"/>
      <c r="B62" s="96" t="s">
        <v>197</v>
      </c>
      <c r="C62" s="96">
        <v>94537</v>
      </c>
      <c r="D62" s="4" t="s">
        <v>13</v>
      </c>
      <c r="E62" s="6" t="s">
        <v>268</v>
      </c>
      <c r="F62" s="6" t="s">
        <v>190</v>
      </c>
      <c r="G62" s="4" t="s">
        <v>116</v>
      </c>
      <c r="H62" s="4" t="s">
        <v>116</v>
      </c>
      <c r="I62" s="4" t="s">
        <v>67</v>
      </c>
      <c r="J62" s="38" t="s">
        <v>15</v>
      </c>
      <c r="K62" s="6" t="s">
        <v>316</v>
      </c>
      <c r="L62" s="9"/>
    </row>
    <row r="63" spans="1:12" s="45" customFormat="1" ht="14.25" x14ac:dyDescent="0.2">
      <c r="A63" s="10"/>
      <c r="B63" s="4" t="s">
        <v>46</v>
      </c>
      <c r="C63" s="4">
        <v>62003</v>
      </c>
      <c r="D63" s="4" t="s">
        <v>13</v>
      </c>
      <c r="E63" s="6" t="s">
        <v>268</v>
      </c>
      <c r="F63" s="6" t="s">
        <v>189</v>
      </c>
      <c r="G63" s="10" t="s">
        <v>233</v>
      </c>
      <c r="H63" s="4" t="s">
        <v>173</v>
      </c>
      <c r="I63" s="4" t="s">
        <v>34</v>
      </c>
      <c r="J63" s="38" t="s">
        <v>15</v>
      </c>
      <c r="K63" s="6" t="s">
        <v>376</v>
      </c>
      <c r="L63" s="9"/>
    </row>
    <row r="64" spans="1:12" s="45" customFormat="1" ht="14.25" customHeight="1" x14ac:dyDescent="0.25">
      <c r="A64" s="97"/>
      <c r="B64" s="10" t="s">
        <v>92</v>
      </c>
      <c r="C64" s="10">
        <v>70032</v>
      </c>
      <c r="D64" s="4" t="s">
        <v>13</v>
      </c>
      <c r="E64" s="6" t="s">
        <v>268</v>
      </c>
      <c r="F64" s="3" t="s">
        <v>44</v>
      </c>
      <c r="G64" s="10" t="s">
        <v>238</v>
      </c>
      <c r="H64" s="4" t="s">
        <v>89</v>
      </c>
      <c r="I64" s="4" t="s">
        <v>34</v>
      </c>
      <c r="J64" s="38" t="s">
        <v>15</v>
      </c>
      <c r="K64" s="6" t="s">
        <v>376</v>
      </c>
      <c r="L64" s="9"/>
    </row>
    <row r="65" spans="1:12" s="45" customFormat="1" ht="14.25" x14ac:dyDescent="0.2">
      <c r="A65" s="10"/>
      <c r="B65" s="10" t="s">
        <v>209</v>
      </c>
      <c r="C65" s="10">
        <v>84776</v>
      </c>
      <c r="D65" s="4" t="s">
        <v>13</v>
      </c>
      <c r="E65" s="6" t="s">
        <v>268</v>
      </c>
      <c r="F65" s="3" t="s">
        <v>44</v>
      </c>
      <c r="G65" s="10" t="s">
        <v>238</v>
      </c>
      <c r="H65" s="4" t="s">
        <v>89</v>
      </c>
      <c r="I65" s="4" t="s">
        <v>34</v>
      </c>
      <c r="J65" s="38" t="s">
        <v>15</v>
      </c>
      <c r="K65" s="6" t="s">
        <v>376</v>
      </c>
      <c r="L65" s="9"/>
    </row>
    <row r="66" spans="1:12" s="45" customFormat="1" ht="14.25" x14ac:dyDescent="0.2">
      <c r="A66" s="10"/>
      <c r="B66" s="10" t="s">
        <v>79</v>
      </c>
      <c r="C66" s="10">
        <v>41258</v>
      </c>
      <c r="D66" s="11" t="s">
        <v>13</v>
      </c>
      <c r="E66" s="6" t="s">
        <v>268</v>
      </c>
      <c r="F66" s="12" t="s">
        <v>147</v>
      </c>
      <c r="G66" s="4" t="s">
        <v>116</v>
      </c>
      <c r="H66" s="4" t="s">
        <v>116</v>
      </c>
      <c r="I66" s="4" t="s">
        <v>67</v>
      </c>
      <c r="J66" s="38" t="s">
        <v>15</v>
      </c>
      <c r="K66" s="6" t="s">
        <v>377</v>
      </c>
      <c r="L66" s="9"/>
    </row>
    <row r="67" spans="1:12" s="45" customFormat="1" ht="14.25" x14ac:dyDescent="0.2">
      <c r="A67" s="10"/>
      <c r="B67" s="11" t="s">
        <v>105</v>
      </c>
      <c r="C67" s="11">
        <v>105848</v>
      </c>
      <c r="D67" s="11" t="s">
        <v>13</v>
      </c>
      <c r="E67" s="6" t="s">
        <v>268</v>
      </c>
      <c r="F67" s="12" t="s">
        <v>142</v>
      </c>
      <c r="G67" s="4" t="s">
        <v>141</v>
      </c>
      <c r="H67" s="4" t="s">
        <v>68</v>
      </c>
      <c r="I67" s="4" t="s">
        <v>34</v>
      </c>
      <c r="J67" s="4" t="s">
        <v>66</v>
      </c>
      <c r="K67" s="6" t="s">
        <v>377</v>
      </c>
      <c r="L67" s="9"/>
    </row>
    <row r="68" spans="1:12" s="45" customFormat="1" ht="14.25" x14ac:dyDescent="0.2">
      <c r="A68" s="10"/>
      <c r="B68" s="10" t="s">
        <v>84</v>
      </c>
      <c r="C68" s="10">
        <v>7952</v>
      </c>
      <c r="D68" s="4" t="s">
        <v>13</v>
      </c>
      <c r="E68" s="3" t="s">
        <v>73</v>
      </c>
      <c r="F68" s="3" t="s">
        <v>85</v>
      </c>
      <c r="G68" s="4" t="s">
        <v>141</v>
      </c>
      <c r="H68" s="4" t="s">
        <v>68</v>
      </c>
      <c r="I68" s="4" t="s">
        <v>34</v>
      </c>
      <c r="J68" s="38" t="s">
        <v>15</v>
      </c>
      <c r="K68" s="6" t="s">
        <v>377</v>
      </c>
      <c r="L68" s="9"/>
    </row>
    <row r="69" spans="1:12" s="45" customFormat="1" ht="14.25" x14ac:dyDescent="0.2">
      <c r="A69" s="33"/>
      <c r="B69" s="4" t="s">
        <v>84</v>
      </c>
      <c r="C69" s="4">
        <v>16052</v>
      </c>
      <c r="D69" s="4" t="s">
        <v>13</v>
      </c>
      <c r="E69" s="3" t="s">
        <v>154</v>
      </c>
      <c r="F69" s="3" t="s">
        <v>10</v>
      </c>
      <c r="G69" s="10" t="s">
        <v>233</v>
      </c>
      <c r="H69" s="4" t="s">
        <v>173</v>
      </c>
      <c r="I69" s="4" t="s">
        <v>34</v>
      </c>
      <c r="J69" s="38" t="s">
        <v>15</v>
      </c>
      <c r="K69" s="6" t="s">
        <v>376</v>
      </c>
      <c r="L69" s="9"/>
    </row>
    <row r="70" spans="1:12" s="45" customFormat="1" ht="14.25" x14ac:dyDescent="0.2">
      <c r="A70" s="10"/>
      <c r="B70" s="10" t="s">
        <v>84</v>
      </c>
      <c r="C70" s="10">
        <v>90501</v>
      </c>
      <c r="D70" s="4" t="s">
        <v>13</v>
      </c>
      <c r="E70" s="3" t="s">
        <v>154</v>
      </c>
      <c r="F70" s="3" t="s">
        <v>72</v>
      </c>
      <c r="G70" s="4" t="s">
        <v>141</v>
      </c>
      <c r="H70" s="4" t="s">
        <v>68</v>
      </c>
      <c r="I70" s="4" t="s">
        <v>34</v>
      </c>
      <c r="J70" s="4" t="s">
        <v>15</v>
      </c>
      <c r="K70" s="6" t="s">
        <v>376</v>
      </c>
      <c r="L70" s="9"/>
    </row>
    <row r="71" spans="1:12" s="45" customFormat="1" ht="14.25" x14ac:dyDescent="0.2">
      <c r="A71" s="10"/>
      <c r="B71" s="10" t="s">
        <v>84</v>
      </c>
      <c r="C71" s="10">
        <v>91501</v>
      </c>
      <c r="D71" s="4" t="s">
        <v>13</v>
      </c>
      <c r="E71" s="3" t="s">
        <v>154</v>
      </c>
      <c r="F71" s="3" t="s">
        <v>72</v>
      </c>
      <c r="G71" s="4" t="s">
        <v>141</v>
      </c>
      <c r="H71" s="4" t="s">
        <v>68</v>
      </c>
      <c r="I71" s="4" t="s">
        <v>34</v>
      </c>
      <c r="J71" s="4" t="s">
        <v>15</v>
      </c>
      <c r="K71" s="6" t="s">
        <v>376</v>
      </c>
      <c r="L71" s="9"/>
    </row>
    <row r="72" spans="1:12" s="45" customFormat="1" ht="14.25" x14ac:dyDescent="0.2">
      <c r="A72" s="10"/>
      <c r="B72" s="10" t="s">
        <v>84</v>
      </c>
      <c r="C72" s="10">
        <v>92084</v>
      </c>
      <c r="D72" s="4" t="s">
        <v>13</v>
      </c>
      <c r="E72" s="6" t="s">
        <v>268</v>
      </c>
      <c r="F72" s="9" t="s">
        <v>10</v>
      </c>
      <c r="G72" s="38" t="s">
        <v>187</v>
      </c>
      <c r="H72" s="4" t="s">
        <v>89</v>
      </c>
      <c r="I72" s="4" t="s">
        <v>34</v>
      </c>
      <c r="J72" s="38" t="s">
        <v>15</v>
      </c>
      <c r="K72" s="6" t="s">
        <v>376</v>
      </c>
      <c r="L72" s="9"/>
    </row>
    <row r="73" spans="1:12" s="45" customFormat="1" ht="14.25" x14ac:dyDescent="0.2">
      <c r="A73" s="10"/>
      <c r="B73" s="10" t="s">
        <v>29</v>
      </c>
      <c r="C73" s="10">
        <v>82076</v>
      </c>
      <c r="D73" s="10" t="s">
        <v>30</v>
      </c>
      <c r="E73" s="6" t="s">
        <v>240</v>
      </c>
      <c r="F73" s="31" t="s">
        <v>10</v>
      </c>
      <c r="G73" s="10" t="s">
        <v>233</v>
      </c>
      <c r="H73" s="4" t="s">
        <v>173</v>
      </c>
      <c r="I73" s="4" t="s">
        <v>34</v>
      </c>
      <c r="J73" s="38" t="s">
        <v>66</v>
      </c>
      <c r="K73" s="6" t="s">
        <v>377</v>
      </c>
      <c r="L73" s="9"/>
    </row>
    <row r="74" spans="1:12" s="45" customFormat="1" x14ac:dyDescent="0.25">
      <c r="A74" s="97"/>
      <c r="B74" s="10" t="s">
        <v>90</v>
      </c>
      <c r="C74" s="10">
        <v>18325</v>
      </c>
      <c r="D74" s="10" t="s">
        <v>30</v>
      </c>
      <c r="E74" s="6" t="s">
        <v>240</v>
      </c>
      <c r="F74" s="31" t="s">
        <v>113</v>
      </c>
      <c r="G74" s="4" t="s">
        <v>62</v>
      </c>
      <c r="H74" s="10"/>
      <c r="I74" s="4" t="s">
        <v>34</v>
      </c>
      <c r="J74" s="38" t="s">
        <v>66</v>
      </c>
      <c r="K74" s="6" t="s">
        <v>377</v>
      </c>
      <c r="L74" s="9"/>
    </row>
    <row r="75" spans="1:12" s="45" customFormat="1" x14ac:dyDescent="0.25">
      <c r="A75" s="97"/>
      <c r="B75" s="4" t="s">
        <v>124</v>
      </c>
      <c r="C75" s="4">
        <v>42355</v>
      </c>
      <c r="D75" s="4" t="s">
        <v>30</v>
      </c>
      <c r="E75" s="6" t="s">
        <v>240</v>
      </c>
      <c r="F75" s="3" t="s">
        <v>192</v>
      </c>
      <c r="G75" s="10" t="s">
        <v>233</v>
      </c>
      <c r="H75" s="4" t="s">
        <v>173</v>
      </c>
      <c r="I75" s="4" t="s">
        <v>34</v>
      </c>
      <c r="J75" s="4" t="s">
        <v>15</v>
      </c>
      <c r="K75" s="6" t="s">
        <v>377</v>
      </c>
      <c r="L75" s="9"/>
    </row>
    <row r="76" spans="1:12" s="45" customFormat="1" ht="14.25" x14ac:dyDescent="0.2">
      <c r="A76" s="10"/>
      <c r="B76" s="4" t="s">
        <v>216</v>
      </c>
      <c r="C76" s="4">
        <v>50700</v>
      </c>
      <c r="D76" s="4" t="s">
        <v>30</v>
      </c>
      <c r="E76" s="6" t="s">
        <v>240</v>
      </c>
      <c r="F76" s="3" t="s">
        <v>113</v>
      </c>
      <c r="G76" s="4" t="s">
        <v>231</v>
      </c>
      <c r="H76" s="4" t="s">
        <v>232</v>
      </c>
      <c r="I76" s="4" t="s">
        <v>34</v>
      </c>
      <c r="J76" s="38" t="s">
        <v>15</v>
      </c>
      <c r="K76" s="6" t="s">
        <v>377</v>
      </c>
      <c r="L76" s="9"/>
    </row>
    <row r="77" spans="1:12" s="45" customFormat="1" x14ac:dyDescent="0.25">
      <c r="A77" s="97"/>
      <c r="B77" s="10" t="s">
        <v>46</v>
      </c>
      <c r="C77" s="10">
        <v>3895</v>
      </c>
      <c r="D77" s="10" t="s">
        <v>30</v>
      </c>
      <c r="E77" s="6" t="s">
        <v>240</v>
      </c>
      <c r="F77" s="31" t="s">
        <v>113</v>
      </c>
      <c r="G77" s="10" t="s">
        <v>238</v>
      </c>
      <c r="H77" s="4" t="s">
        <v>89</v>
      </c>
      <c r="I77" s="4" t="s">
        <v>34</v>
      </c>
      <c r="J77" s="38" t="s">
        <v>15</v>
      </c>
      <c r="K77" s="6" t="s">
        <v>373</v>
      </c>
      <c r="L77" s="9"/>
    </row>
    <row r="78" spans="1:12" s="45" customFormat="1" x14ac:dyDescent="0.25">
      <c r="A78" s="97"/>
      <c r="B78" s="10" t="s">
        <v>9</v>
      </c>
      <c r="C78" s="10">
        <v>90602</v>
      </c>
      <c r="D78" s="10" t="s">
        <v>30</v>
      </c>
      <c r="E78" s="6" t="s">
        <v>240</v>
      </c>
      <c r="F78" s="31" t="s">
        <v>113</v>
      </c>
      <c r="G78" s="4" t="s">
        <v>116</v>
      </c>
      <c r="H78" s="4" t="s">
        <v>116</v>
      </c>
      <c r="I78" s="4" t="s">
        <v>67</v>
      </c>
      <c r="J78" s="38" t="s">
        <v>15</v>
      </c>
      <c r="K78" s="6" t="s">
        <v>377</v>
      </c>
      <c r="L78" s="9"/>
    </row>
    <row r="79" spans="1:12" s="45" customFormat="1" ht="14.25" x14ac:dyDescent="0.2">
      <c r="A79" s="33"/>
      <c r="B79" s="10" t="s">
        <v>9</v>
      </c>
      <c r="C79" s="10">
        <v>90614</v>
      </c>
      <c r="D79" s="10" t="s">
        <v>30</v>
      </c>
      <c r="E79" s="6" t="s">
        <v>240</v>
      </c>
      <c r="F79" s="31" t="s">
        <v>113</v>
      </c>
      <c r="G79" s="4" t="s">
        <v>116</v>
      </c>
      <c r="H79" s="4" t="s">
        <v>116</v>
      </c>
      <c r="I79" s="4" t="s">
        <v>67</v>
      </c>
      <c r="J79" s="38" t="s">
        <v>15</v>
      </c>
      <c r="K79" s="6" t="s">
        <v>377</v>
      </c>
      <c r="L79" s="9"/>
    </row>
    <row r="80" spans="1:12" s="45" customFormat="1" ht="14.25" x14ac:dyDescent="0.2">
      <c r="A80" s="10"/>
      <c r="B80" s="10" t="s">
        <v>9</v>
      </c>
      <c r="C80" s="10">
        <v>90618</v>
      </c>
      <c r="D80" s="10" t="s">
        <v>30</v>
      </c>
      <c r="E80" s="6" t="s">
        <v>240</v>
      </c>
      <c r="F80" s="31" t="s">
        <v>113</v>
      </c>
      <c r="G80" s="4" t="s">
        <v>116</v>
      </c>
      <c r="H80" s="4" t="s">
        <v>116</v>
      </c>
      <c r="I80" s="4" t="s">
        <v>67</v>
      </c>
      <c r="J80" s="38" t="s">
        <v>15</v>
      </c>
      <c r="K80" s="6" t="s">
        <v>377</v>
      </c>
      <c r="L80" s="9"/>
    </row>
    <row r="81" spans="1:12" s="45" customFormat="1" x14ac:dyDescent="0.25">
      <c r="A81" s="97"/>
      <c r="B81" s="10" t="s">
        <v>9</v>
      </c>
      <c r="C81" s="10">
        <v>90623</v>
      </c>
      <c r="D81" s="10" t="s">
        <v>30</v>
      </c>
      <c r="E81" s="6" t="s">
        <v>240</v>
      </c>
      <c r="F81" s="31" t="s">
        <v>113</v>
      </c>
      <c r="G81" s="4" t="s">
        <v>116</v>
      </c>
      <c r="H81" s="4" t="s">
        <v>116</v>
      </c>
      <c r="I81" s="4" t="s">
        <v>67</v>
      </c>
      <c r="J81" s="38" t="s">
        <v>15</v>
      </c>
      <c r="K81" s="6" t="s">
        <v>377</v>
      </c>
      <c r="L81" s="9"/>
    </row>
    <row r="82" spans="1:12" s="45" customFormat="1" ht="14.25" x14ac:dyDescent="0.2">
      <c r="A82" s="10"/>
      <c r="B82" s="10" t="s">
        <v>9</v>
      </c>
      <c r="C82" s="10">
        <v>90637</v>
      </c>
      <c r="D82" s="4" t="s">
        <v>30</v>
      </c>
      <c r="E82" s="6" t="s">
        <v>240</v>
      </c>
      <c r="F82" s="6" t="s">
        <v>113</v>
      </c>
      <c r="G82" s="10" t="s">
        <v>116</v>
      </c>
      <c r="H82" s="10" t="s">
        <v>116</v>
      </c>
      <c r="I82" s="4" t="s">
        <v>67</v>
      </c>
      <c r="J82" s="46" t="s">
        <v>15</v>
      </c>
      <c r="K82" s="3" t="s">
        <v>285</v>
      </c>
      <c r="L82" s="9"/>
    </row>
    <row r="83" spans="1:12" s="45" customFormat="1" x14ac:dyDescent="0.25">
      <c r="A83" s="97"/>
      <c r="B83" s="10" t="s">
        <v>9</v>
      </c>
      <c r="C83" s="10">
        <v>90641</v>
      </c>
      <c r="D83" s="10" t="s">
        <v>30</v>
      </c>
      <c r="E83" s="6" t="s">
        <v>240</v>
      </c>
      <c r="F83" s="31" t="s">
        <v>113</v>
      </c>
      <c r="G83" s="4" t="s">
        <v>116</v>
      </c>
      <c r="H83" s="4" t="s">
        <v>116</v>
      </c>
      <c r="I83" s="4" t="s">
        <v>67</v>
      </c>
      <c r="J83" s="38" t="s">
        <v>15</v>
      </c>
      <c r="K83" s="6" t="s">
        <v>377</v>
      </c>
      <c r="L83" s="9"/>
    </row>
    <row r="84" spans="1:12" s="45" customFormat="1" x14ac:dyDescent="0.25">
      <c r="A84" s="97"/>
      <c r="B84" s="10" t="s">
        <v>9</v>
      </c>
      <c r="C84" s="10">
        <v>90653</v>
      </c>
      <c r="D84" s="10" t="s">
        <v>30</v>
      </c>
      <c r="E84" s="6" t="s">
        <v>240</v>
      </c>
      <c r="F84" s="31" t="s">
        <v>113</v>
      </c>
      <c r="G84" s="4" t="s">
        <v>116</v>
      </c>
      <c r="H84" s="4" t="s">
        <v>116</v>
      </c>
      <c r="I84" s="4" t="s">
        <v>67</v>
      </c>
      <c r="J84" s="38" t="s">
        <v>15</v>
      </c>
      <c r="K84" s="6" t="s">
        <v>377</v>
      </c>
      <c r="L84" s="9"/>
    </row>
    <row r="85" spans="1:12" s="45" customFormat="1" x14ac:dyDescent="0.25">
      <c r="A85" s="97"/>
      <c r="B85" s="10" t="s">
        <v>9</v>
      </c>
      <c r="C85" s="10">
        <v>90667</v>
      </c>
      <c r="D85" s="10" t="s">
        <v>30</v>
      </c>
      <c r="E85" s="6" t="s">
        <v>240</v>
      </c>
      <c r="F85" s="31" t="s">
        <v>113</v>
      </c>
      <c r="G85" s="4" t="s">
        <v>116</v>
      </c>
      <c r="H85" s="4" t="s">
        <v>116</v>
      </c>
      <c r="I85" s="4" t="s">
        <v>67</v>
      </c>
      <c r="J85" s="38" t="s">
        <v>15</v>
      </c>
      <c r="K85" s="6" t="s">
        <v>377</v>
      </c>
      <c r="L85" s="9"/>
    </row>
    <row r="86" spans="1:12" s="45" customFormat="1" ht="14.25" x14ac:dyDescent="0.2">
      <c r="A86" s="10"/>
      <c r="B86" s="10" t="s">
        <v>9</v>
      </c>
      <c r="C86" s="10">
        <v>90673</v>
      </c>
      <c r="D86" s="10" t="s">
        <v>30</v>
      </c>
      <c r="E86" s="6" t="s">
        <v>240</v>
      </c>
      <c r="F86" s="31" t="s">
        <v>113</v>
      </c>
      <c r="G86" s="4" t="s">
        <v>116</v>
      </c>
      <c r="H86" s="4" t="s">
        <v>116</v>
      </c>
      <c r="I86" s="4" t="s">
        <v>67</v>
      </c>
      <c r="J86" s="38" t="s">
        <v>15</v>
      </c>
      <c r="K86" s="6" t="s">
        <v>377</v>
      </c>
      <c r="L86" s="9"/>
    </row>
    <row r="87" spans="1:12" s="45" customFormat="1" x14ac:dyDescent="0.25">
      <c r="A87" s="97"/>
      <c r="B87" s="10" t="s">
        <v>9</v>
      </c>
      <c r="C87" s="10">
        <v>90678</v>
      </c>
      <c r="D87" s="10" t="s">
        <v>30</v>
      </c>
      <c r="E87" s="6" t="s">
        <v>240</v>
      </c>
      <c r="F87" s="31" t="s">
        <v>113</v>
      </c>
      <c r="G87" s="4" t="s">
        <v>116</v>
      </c>
      <c r="H87" s="4" t="s">
        <v>116</v>
      </c>
      <c r="I87" s="4" t="s">
        <v>67</v>
      </c>
      <c r="J87" s="38" t="s">
        <v>15</v>
      </c>
      <c r="K87" s="6" t="s">
        <v>377</v>
      </c>
      <c r="L87" s="9"/>
    </row>
    <row r="88" spans="1:12" s="45" customFormat="1" x14ac:dyDescent="0.25">
      <c r="A88" s="97"/>
      <c r="B88" s="10" t="s">
        <v>9</v>
      </c>
      <c r="C88" s="10">
        <v>90686</v>
      </c>
      <c r="D88" s="10" t="s">
        <v>30</v>
      </c>
      <c r="E88" s="6" t="s">
        <v>240</v>
      </c>
      <c r="F88" s="31" t="s">
        <v>113</v>
      </c>
      <c r="G88" s="4" t="s">
        <v>116</v>
      </c>
      <c r="H88" s="4" t="s">
        <v>116</v>
      </c>
      <c r="I88" s="4" t="s">
        <v>67</v>
      </c>
      <c r="J88" s="38" t="s">
        <v>15</v>
      </c>
      <c r="K88" s="6" t="s">
        <v>377</v>
      </c>
      <c r="L88" s="9"/>
    </row>
    <row r="89" spans="1:12" s="45" customFormat="1" ht="14.25" x14ac:dyDescent="0.2">
      <c r="A89" s="10"/>
      <c r="B89" s="10" t="s">
        <v>9</v>
      </c>
      <c r="C89" s="10">
        <v>400669</v>
      </c>
      <c r="D89" s="4" t="s">
        <v>30</v>
      </c>
      <c r="E89" s="6" t="s">
        <v>240</v>
      </c>
      <c r="F89" s="6" t="s">
        <v>113</v>
      </c>
      <c r="G89" s="10" t="s">
        <v>178</v>
      </c>
      <c r="H89" s="10" t="s">
        <v>178</v>
      </c>
      <c r="I89" s="4" t="s">
        <v>34</v>
      </c>
      <c r="J89" s="46" t="s">
        <v>15</v>
      </c>
      <c r="K89" s="3" t="s">
        <v>285</v>
      </c>
      <c r="L89" s="9"/>
    </row>
    <row r="90" spans="1:12" s="45" customFormat="1" ht="14.25" x14ac:dyDescent="0.2">
      <c r="A90" s="10"/>
      <c r="B90" s="10" t="s">
        <v>84</v>
      </c>
      <c r="C90" s="10">
        <v>428</v>
      </c>
      <c r="D90" s="10" t="s">
        <v>30</v>
      </c>
      <c r="E90" s="6" t="s">
        <v>240</v>
      </c>
      <c r="F90" s="31" t="s">
        <v>113</v>
      </c>
      <c r="G90" s="4" t="s">
        <v>116</v>
      </c>
      <c r="H90" s="4" t="s">
        <v>116</v>
      </c>
      <c r="I90" s="4" t="s">
        <v>67</v>
      </c>
      <c r="J90" s="38" t="s">
        <v>15</v>
      </c>
      <c r="K90" s="6" t="s">
        <v>373</v>
      </c>
      <c r="L90" s="9"/>
    </row>
    <row r="91" spans="1:12" s="45" customFormat="1" ht="14.25" x14ac:dyDescent="0.2">
      <c r="A91" s="10"/>
      <c r="B91" s="10" t="s">
        <v>84</v>
      </c>
      <c r="C91" s="10">
        <v>92087</v>
      </c>
      <c r="D91" s="4" t="s">
        <v>30</v>
      </c>
      <c r="E91" s="6" t="s">
        <v>240</v>
      </c>
      <c r="F91" s="9" t="s">
        <v>10</v>
      </c>
      <c r="G91" s="10" t="s">
        <v>178</v>
      </c>
      <c r="H91" s="10" t="s">
        <v>178</v>
      </c>
      <c r="I91" s="4" t="s">
        <v>34</v>
      </c>
      <c r="J91" s="46" t="s">
        <v>15</v>
      </c>
      <c r="K91" s="3" t="s">
        <v>285</v>
      </c>
      <c r="L91" s="9"/>
    </row>
    <row r="92" spans="1:12" s="45" customFormat="1" ht="14.25" x14ac:dyDescent="0.2">
      <c r="A92" s="10"/>
      <c r="B92" s="96" t="s">
        <v>6</v>
      </c>
      <c r="C92" s="96">
        <v>11312</v>
      </c>
      <c r="D92" s="96" t="s">
        <v>30</v>
      </c>
      <c r="E92" s="6" t="s">
        <v>240</v>
      </c>
      <c r="F92" s="99" t="s">
        <v>300</v>
      </c>
      <c r="G92" s="96" t="s">
        <v>298</v>
      </c>
      <c r="H92" s="10" t="s">
        <v>322</v>
      </c>
      <c r="I92" s="10" t="s">
        <v>34</v>
      </c>
      <c r="J92" s="96" t="s">
        <v>299</v>
      </c>
      <c r="K92" s="9" t="s">
        <v>339</v>
      </c>
      <c r="L92" s="9"/>
    </row>
    <row r="93" spans="1:12" s="45" customFormat="1" ht="14.25" x14ac:dyDescent="0.2">
      <c r="A93" s="10"/>
      <c r="B93" s="10" t="s">
        <v>6</v>
      </c>
      <c r="C93" s="10">
        <v>11320</v>
      </c>
      <c r="D93" s="4" t="s">
        <v>30</v>
      </c>
      <c r="E93" s="6" t="s">
        <v>240</v>
      </c>
      <c r="F93" s="6" t="s">
        <v>113</v>
      </c>
      <c r="G93" s="10" t="s">
        <v>178</v>
      </c>
      <c r="H93" s="10" t="s">
        <v>178</v>
      </c>
      <c r="I93" s="4" t="s">
        <v>34</v>
      </c>
      <c r="J93" s="46" t="s">
        <v>15</v>
      </c>
      <c r="K93" s="3" t="s">
        <v>285</v>
      </c>
    </row>
    <row r="94" spans="1:12" s="45" customFormat="1" ht="14.25" x14ac:dyDescent="0.2">
      <c r="A94" s="10"/>
      <c r="B94" s="11" t="s">
        <v>6</v>
      </c>
      <c r="C94" s="11">
        <v>11320</v>
      </c>
      <c r="D94" s="11" t="s">
        <v>30</v>
      </c>
      <c r="E94" s="6" t="s">
        <v>240</v>
      </c>
      <c r="F94" s="12" t="s">
        <v>113</v>
      </c>
      <c r="G94" s="4" t="s">
        <v>62</v>
      </c>
      <c r="H94" s="4" t="s">
        <v>139</v>
      </c>
      <c r="I94" s="4" t="s">
        <v>34</v>
      </c>
      <c r="J94" s="38" t="s">
        <v>15</v>
      </c>
      <c r="K94" s="6" t="s">
        <v>377</v>
      </c>
    </row>
    <row r="95" spans="1:12" s="45" customFormat="1" x14ac:dyDescent="0.25">
      <c r="A95" s="97"/>
      <c r="B95" s="10" t="s">
        <v>6</v>
      </c>
      <c r="C95" s="10">
        <v>11326</v>
      </c>
      <c r="D95" s="4" t="s">
        <v>30</v>
      </c>
      <c r="E95" s="6" t="s">
        <v>240</v>
      </c>
      <c r="F95" s="6" t="s">
        <v>113</v>
      </c>
      <c r="G95" s="10" t="s">
        <v>178</v>
      </c>
      <c r="H95" s="10" t="s">
        <v>178</v>
      </c>
      <c r="I95" s="4" t="s">
        <v>34</v>
      </c>
      <c r="J95" s="46" t="s">
        <v>15</v>
      </c>
      <c r="K95" s="3" t="s">
        <v>285</v>
      </c>
    </row>
    <row r="96" spans="1:12" s="45" customFormat="1" ht="14.25" x14ac:dyDescent="0.2">
      <c r="A96" s="10"/>
      <c r="B96" s="34" t="s">
        <v>296</v>
      </c>
      <c r="C96" s="34">
        <v>22435</v>
      </c>
      <c r="D96" s="34" t="s">
        <v>38</v>
      </c>
      <c r="E96" s="47" t="s">
        <v>287</v>
      </c>
      <c r="F96" s="47" t="s">
        <v>113</v>
      </c>
      <c r="G96" s="4" t="s">
        <v>233</v>
      </c>
      <c r="H96" s="4" t="s">
        <v>173</v>
      </c>
      <c r="I96" s="4" t="s">
        <v>34</v>
      </c>
      <c r="J96" s="38" t="s">
        <v>15</v>
      </c>
      <c r="K96" s="6" t="s">
        <v>295</v>
      </c>
    </row>
    <row r="97" spans="1:11" s="45" customFormat="1" x14ac:dyDescent="0.25">
      <c r="A97" s="97"/>
      <c r="B97" s="10" t="s">
        <v>197</v>
      </c>
      <c r="C97" s="10">
        <v>98017</v>
      </c>
      <c r="D97" s="10" t="s">
        <v>38</v>
      </c>
      <c r="E97" s="3" t="s">
        <v>287</v>
      </c>
      <c r="F97" s="3" t="s">
        <v>93</v>
      </c>
      <c r="G97" s="10" t="s">
        <v>233</v>
      </c>
      <c r="H97" s="4" t="s">
        <v>173</v>
      </c>
      <c r="I97" s="4" t="s">
        <v>34</v>
      </c>
      <c r="J97" s="38" t="s">
        <v>15</v>
      </c>
      <c r="K97" s="6" t="s">
        <v>377</v>
      </c>
    </row>
    <row r="98" spans="1:11" s="45" customFormat="1" ht="14.25" x14ac:dyDescent="0.2">
      <c r="A98" s="10"/>
      <c r="B98" s="96" t="s">
        <v>301</v>
      </c>
      <c r="C98" s="96">
        <v>5001</v>
      </c>
      <c r="D98" s="4" t="s">
        <v>38</v>
      </c>
      <c r="E98" s="3" t="s">
        <v>287</v>
      </c>
      <c r="F98" s="99" t="s">
        <v>300</v>
      </c>
      <c r="G98" s="96" t="s">
        <v>298</v>
      </c>
      <c r="H98" s="10" t="s">
        <v>322</v>
      </c>
      <c r="I98" s="10" t="s">
        <v>34</v>
      </c>
      <c r="J98" s="96" t="s">
        <v>15</v>
      </c>
      <c r="K98" s="9" t="s">
        <v>339</v>
      </c>
    </row>
    <row r="99" spans="1:11" s="9" customFormat="1" ht="14.25" x14ac:dyDescent="0.2">
      <c r="A99" s="10"/>
      <c r="B99" s="96" t="s">
        <v>301</v>
      </c>
      <c r="C99" s="96">
        <v>5006</v>
      </c>
      <c r="D99" s="4" t="s">
        <v>38</v>
      </c>
      <c r="E99" s="3" t="s">
        <v>287</v>
      </c>
      <c r="F99" s="99" t="s">
        <v>300</v>
      </c>
      <c r="G99" s="96" t="s">
        <v>298</v>
      </c>
      <c r="H99" s="10" t="s">
        <v>322</v>
      </c>
      <c r="I99" s="10" t="s">
        <v>34</v>
      </c>
      <c r="J99" s="96" t="s">
        <v>15</v>
      </c>
      <c r="K99" s="9" t="s">
        <v>339</v>
      </c>
    </row>
    <row r="100" spans="1:11" s="9" customFormat="1" x14ac:dyDescent="0.25">
      <c r="A100" s="97"/>
      <c r="B100" s="34" t="s">
        <v>0</v>
      </c>
      <c r="C100" s="34">
        <v>77907</v>
      </c>
      <c r="D100" s="34" t="s">
        <v>38</v>
      </c>
      <c r="E100" s="47" t="s">
        <v>287</v>
      </c>
      <c r="F100" s="47" t="s">
        <v>113</v>
      </c>
      <c r="G100" s="4" t="s">
        <v>233</v>
      </c>
      <c r="H100" s="4" t="s">
        <v>173</v>
      </c>
      <c r="I100" s="4" t="s">
        <v>34</v>
      </c>
      <c r="J100" s="38" t="s">
        <v>15</v>
      </c>
      <c r="K100" s="6" t="s">
        <v>295</v>
      </c>
    </row>
    <row r="101" spans="1:11" s="9" customFormat="1" ht="14.25" x14ac:dyDescent="0.2">
      <c r="A101" s="10"/>
      <c r="B101" s="4" t="s">
        <v>84</v>
      </c>
      <c r="C101" s="4">
        <v>12302</v>
      </c>
      <c r="D101" s="4" t="s">
        <v>38</v>
      </c>
      <c r="E101" s="3" t="s">
        <v>287</v>
      </c>
      <c r="F101" s="3" t="s">
        <v>113</v>
      </c>
      <c r="G101" s="4" t="s">
        <v>233</v>
      </c>
      <c r="H101" s="4" t="s">
        <v>173</v>
      </c>
      <c r="I101" s="4" t="s">
        <v>34</v>
      </c>
      <c r="J101" s="46" t="s">
        <v>15</v>
      </c>
      <c r="K101" s="3" t="s">
        <v>285</v>
      </c>
    </row>
    <row r="102" spans="1:11" s="9" customFormat="1" ht="14.25" x14ac:dyDescent="0.2">
      <c r="A102" s="10"/>
      <c r="B102" s="4" t="s">
        <v>84</v>
      </c>
      <c r="C102" s="4">
        <v>12398</v>
      </c>
      <c r="D102" s="4" t="s">
        <v>38</v>
      </c>
      <c r="E102" s="3" t="s">
        <v>287</v>
      </c>
      <c r="F102" s="3" t="s">
        <v>113</v>
      </c>
      <c r="G102" s="4" t="s">
        <v>233</v>
      </c>
      <c r="H102" s="4" t="s">
        <v>173</v>
      </c>
      <c r="I102" s="4" t="s">
        <v>34</v>
      </c>
      <c r="J102" s="46" t="s">
        <v>15</v>
      </c>
      <c r="K102" s="3" t="s">
        <v>285</v>
      </c>
    </row>
    <row r="103" spans="1:11" s="9" customFormat="1" x14ac:dyDescent="0.25">
      <c r="A103" s="97"/>
      <c r="B103" s="10" t="s">
        <v>55</v>
      </c>
      <c r="C103" s="10">
        <v>31212</v>
      </c>
      <c r="D103" s="10" t="s">
        <v>38</v>
      </c>
      <c r="E103" s="3" t="s">
        <v>287</v>
      </c>
      <c r="F103" s="35" t="s">
        <v>260</v>
      </c>
      <c r="G103" s="4" t="s">
        <v>116</v>
      </c>
      <c r="H103" s="4" t="s">
        <v>116</v>
      </c>
      <c r="I103" s="4" t="s">
        <v>67</v>
      </c>
      <c r="J103" s="38" t="s">
        <v>15</v>
      </c>
      <c r="K103" s="6" t="s">
        <v>374</v>
      </c>
    </row>
    <row r="104" spans="1:11" s="9" customFormat="1" ht="14.25" x14ac:dyDescent="0.2">
      <c r="A104" s="10"/>
      <c r="B104" s="10" t="s">
        <v>134</v>
      </c>
      <c r="C104" s="10">
        <v>17881</v>
      </c>
      <c r="D104" s="10" t="s">
        <v>195</v>
      </c>
      <c r="E104" s="6" t="s">
        <v>348</v>
      </c>
      <c r="F104" s="3" t="s">
        <v>93</v>
      </c>
      <c r="G104" s="10" t="s">
        <v>238</v>
      </c>
      <c r="H104" s="4" t="s">
        <v>89</v>
      </c>
      <c r="I104" s="4" t="s">
        <v>34</v>
      </c>
      <c r="J104" s="38" t="s">
        <v>15</v>
      </c>
      <c r="K104" s="6" t="s">
        <v>244</v>
      </c>
    </row>
    <row r="105" spans="1:11" s="9" customFormat="1" ht="14.25" x14ac:dyDescent="0.2">
      <c r="A105" s="10"/>
      <c r="B105" s="10" t="s">
        <v>134</v>
      </c>
      <c r="C105" s="10">
        <v>19845</v>
      </c>
      <c r="D105" s="10" t="s">
        <v>195</v>
      </c>
      <c r="E105" s="6" t="s">
        <v>348</v>
      </c>
      <c r="F105" s="3" t="s">
        <v>93</v>
      </c>
      <c r="G105" s="10" t="s">
        <v>238</v>
      </c>
      <c r="H105" s="4" t="s">
        <v>89</v>
      </c>
      <c r="I105" s="4" t="s">
        <v>34</v>
      </c>
      <c r="J105" s="38" t="s">
        <v>15</v>
      </c>
      <c r="K105" s="6" t="s">
        <v>244</v>
      </c>
    </row>
    <row r="106" spans="1:11" s="9" customFormat="1" x14ac:dyDescent="0.25">
      <c r="A106" s="97"/>
      <c r="B106" s="10" t="s">
        <v>134</v>
      </c>
      <c r="C106" s="10">
        <v>22106</v>
      </c>
      <c r="D106" s="10" t="s">
        <v>195</v>
      </c>
      <c r="E106" s="6" t="s">
        <v>348</v>
      </c>
      <c r="F106" s="12" t="s">
        <v>135</v>
      </c>
      <c r="G106" s="38" t="s">
        <v>185</v>
      </c>
      <c r="H106" s="4" t="s">
        <v>241</v>
      </c>
      <c r="I106" s="4" t="s">
        <v>34</v>
      </c>
      <c r="J106" s="38" t="s">
        <v>15</v>
      </c>
      <c r="K106" s="6" t="s">
        <v>244</v>
      </c>
    </row>
    <row r="107" spans="1:11" s="9" customFormat="1" ht="14.25" x14ac:dyDescent="0.2">
      <c r="A107" s="10"/>
      <c r="B107" s="10" t="s">
        <v>115</v>
      </c>
      <c r="C107" s="10">
        <v>9046</v>
      </c>
      <c r="D107" s="4" t="s">
        <v>195</v>
      </c>
      <c r="E107" s="6" t="s">
        <v>348</v>
      </c>
      <c r="F107" s="12" t="s">
        <v>117</v>
      </c>
      <c r="G107" s="4" t="s">
        <v>116</v>
      </c>
      <c r="H107" s="4" t="s">
        <v>116</v>
      </c>
      <c r="I107" s="4" t="s">
        <v>67</v>
      </c>
      <c r="J107" s="38" t="s">
        <v>15</v>
      </c>
      <c r="K107" s="6" t="s">
        <v>244</v>
      </c>
    </row>
    <row r="108" spans="1:11" s="9" customFormat="1" ht="14.25" x14ac:dyDescent="0.2">
      <c r="A108" s="10"/>
      <c r="B108" s="10" t="s">
        <v>118</v>
      </c>
      <c r="C108" s="10">
        <v>13107</v>
      </c>
      <c r="D108" s="10" t="s">
        <v>195</v>
      </c>
      <c r="E108" s="6" t="s">
        <v>348</v>
      </c>
      <c r="F108" s="3" t="s">
        <v>93</v>
      </c>
      <c r="G108" s="4" t="s">
        <v>41</v>
      </c>
      <c r="H108" s="4" t="s">
        <v>18</v>
      </c>
      <c r="I108" s="4" t="s">
        <v>34</v>
      </c>
      <c r="J108" s="38" t="s">
        <v>15</v>
      </c>
      <c r="K108" s="6" t="s">
        <v>244</v>
      </c>
    </row>
    <row r="109" spans="1:11" s="9" customFormat="1" ht="14.25" x14ac:dyDescent="0.2">
      <c r="A109" s="10"/>
      <c r="B109" s="4" t="s">
        <v>204</v>
      </c>
      <c r="C109" s="4">
        <v>2246</v>
      </c>
      <c r="D109" s="10" t="s">
        <v>195</v>
      </c>
      <c r="E109" s="6" t="s">
        <v>348</v>
      </c>
      <c r="F109" s="3" t="s">
        <v>93</v>
      </c>
      <c r="G109" s="4" t="s">
        <v>141</v>
      </c>
      <c r="H109" s="4" t="s">
        <v>68</v>
      </c>
      <c r="I109" s="4" t="s">
        <v>34</v>
      </c>
      <c r="J109" s="38" t="s">
        <v>15</v>
      </c>
      <c r="K109" s="6" t="s">
        <v>244</v>
      </c>
    </row>
    <row r="110" spans="1:11" s="9" customFormat="1" ht="14.25" x14ac:dyDescent="0.2">
      <c r="A110" s="10"/>
      <c r="B110" s="10" t="s">
        <v>199</v>
      </c>
      <c r="C110" s="10">
        <v>4560</v>
      </c>
      <c r="D110" s="10" t="s">
        <v>195</v>
      </c>
      <c r="E110" s="6" t="s">
        <v>348</v>
      </c>
      <c r="F110" s="3" t="s">
        <v>93</v>
      </c>
      <c r="G110" s="10" t="s">
        <v>233</v>
      </c>
      <c r="H110" s="4" t="s">
        <v>173</v>
      </c>
      <c r="I110" s="4" t="s">
        <v>34</v>
      </c>
      <c r="J110" s="38" t="s">
        <v>15</v>
      </c>
      <c r="K110" s="6" t="s">
        <v>244</v>
      </c>
    </row>
    <row r="111" spans="1:11" s="9" customFormat="1" ht="14.25" x14ac:dyDescent="0.2">
      <c r="A111" s="10"/>
      <c r="B111" s="10" t="s">
        <v>144</v>
      </c>
      <c r="C111" s="10">
        <v>511</v>
      </c>
      <c r="D111" s="4" t="s">
        <v>195</v>
      </c>
      <c r="E111" s="6" t="s">
        <v>348</v>
      </c>
      <c r="F111" s="12" t="s">
        <v>277</v>
      </c>
      <c r="G111" s="4" t="s">
        <v>116</v>
      </c>
      <c r="H111" s="4" t="s">
        <v>116</v>
      </c>
      <c r="I111" s="4" t="s">
        <v>67</v>
      </c>
      <c r="J111" s="38" t="s">
        <v>15</v>
      </c>
      <c r="K111" s="6" t="s">
        <v>377</v>
      </c>
    </row>
    <row r="112" spans="1:11" s="9" customFormat="1" ht="14.25" x14ac:dyDescent="0.2">
      <c r="A112" s="10"/>
      <c r="B112" s="10" t="s">
        <v>200</v>
      </c>
      <c r="C112" s="10">
        <v>5839</v>
      </c>
      <c r="D112" s="10" t="s">
        <v>195</v>
      </c>
      <c r="E112" s="6" t="s">
        <v>348</v>
      </c>
      <c r="F112" s="3" t="s">
        <v>63</v>
      </c>
      <c r="G112" s="10" t="s">
        <v>233</v>
      </c>
      <c r="H112" s="4" t="s">
        <v>173</v>
      </c>
      <c r="I112" s="4" t="s">
        <v>34</v>
      </c>
      <c r="J112" s="38" t="s">
        <v>15</v>
      </c>
      <c r="K112" s="6" t="s">
        <v>244</v>
      </c>
    </row>
    <row r="113" spans="1:11" s="9" customFormat="1" ht="14.25" x14ac:dyDescent="0.2">
      <c r="A113" s="10"/>
      <c r="B113" s="10" t="s">
        <v>200</v>
      </c>
      <c r="C113" s="10">
        <v>6050</v>
      </c>
      <c r="D113" s="10" t="s">
        <v>195</v>
      </c>
      <c r="E113" s="6" t="s">
        <v>348</v>
      </c>
      <c r="F113" s="3" t="s">
        <v>63</v>
      </c>
      <c r="G113" s="10" t="s">
        <v>233</v>
      </c>
      <c r="H113" s="4" t="s">
        <v>173</v>
      </c>
      <c r="I113" s="4" t="s">
        <v>34</v>
      </c>
      <c r="J113" s="38" t="s">
        <v>15</v>
      </c>
      <c r="K113" s="6" t="s">
        <v>244</v>
      </c>
    </row>
    <row r="114" spans="1:11" s="9" customFormat="1" x14ac:dyDescent="0.25">
      <c r="A114" s="97"/>
      <c r="B114" s="10" t="s">
        <v>201</v>
      </c>
      <c r="C114" s="10">
        <v>37222</v>
      </c>
      <c r="D114" s="10" t="s">
        <v>195</v>
      </c>
      <c r="E114" s="6" t="s">
        <v>348</v>
      </c>
      <c r="F114" s="31" t="s">
        <v>51</v>
      </c>
      <c r="G114" s="10" t="s">
        <v>233</v>
      </c>
      <c r="H114" s="4" t="s">
        <v>173</v>
      </c>
      <c r="I114" s="4" t="s">
        <v>34</v>
      </c>
      <c r="J114" s="38" t="s">
        <v>15</v>
      </c>
      <c r="K114" s="6" t="s">
        <v>244</v>
      </c>
    </row>
    <row r="115" spans="1:11" s="9" customFormat="1" ht="14.25" x14ac:dyDescent="0.2">
      <c r="A115" s="10"/>
      <c r="B115" s="10" t="s">
        <v>201</v>
      </c>
      <c r="C115" s="10">
        <v>91201</v>
      </c>
      <c r="D115" s="10" t="s">
        <v>195</v>
      </c>
      <c r="E115" s="6" t="s">
        <v>348</v>
      </c>
      <c r="F115" s="35" t="s">
        <v>253</v>
      </c>
      <c r="G115" s="4" t="s">
        <v>41</v>
      </c>
      <c r="H115" s="4" t="s">
        <v>18</v>
      </c>
      <c r="I115" s="4" t="s">
        <v>34</v>
      </c>
      <c r="J115" s="38" t="s">
        <v>15</v>
      </c>
      <c r="K115" s="6" t="s">
        <v>244</v>
      </c>
    </row>
    <row r="116" spans="1:11" s="9" customFormat="1" ht="14.25" x14ac:dyDescent="0.2">
      <c r="A116" s="10"/>
      <c r="B116" s="4" t="s">
        <v>288</v>
      </c>
      <c r="C116" s="4">
        <v>2307</v>
      </c>
      <c r="D116" s="4" t="s">
        <v>195</v>
      </c>
      <c r="E116" s="6" t="s">
        <v>348</v>
      </c>
      <c r="F116" s="3" t="s">
        <v>291</v>
      </c>
      <c r="G116" s="4" t="s">
        <v>233</v>
      </c>
      <c r="H116" s="4" t="s">
        <v>173</v>
      </c>
      <c r="I116" s="4" t="s">
        <v>34</v>
      </c>
      <c r="J116" s="46" t="s">
        <v>15</v>
      </c>
      <c r="K116" s="3" t="s">
        <v>285</v>
      </c>
    </row>
    <row r="117" spans="1:11" s="9" customFormat="1" ht="14.25" x14ac:dyDescent="0.2">
      <c r="A117" s="10"/>
      <c r="B117" s="11" t="s">
        <v>175</v>
      </c>
      <c r="C117" s="11">
        <v>25003</v>
      </c>
      <c r="D117" s="11" t="s">
        <v>14</v>
      </c>
      <c r="E117" s="12" t="s">
        <v>349</v>
      </c>
      <c r="F117" s="12" t="s">
        <v>102</v>
      </c>
      <c r="G117" s="11" t="s">
        <v>99</v>
      </c>
      <c r="H117" s="11" t="s">
        <v>100</v>
      </c>
      <c r="I117" s="4" t="s">
        <v>34</v>
      </c>
      <c r="J117" s="4" t="s">
        <v>66</v>
      </c>
      <c r="K117" s="6" t="s">
        <v>377</v>
      </c>
    </row>
    <row r="118" spans="1:11" s="9" customFormat="1" ht="14.25" x14ac:dyDescent="0.2">
      <c r="A118" s="10"/>
      <c r="B118" s="10" t="s">
        <v>153</v>
      </c>
      <c r="C118" s="10">
        <v>11432</v>
      </c>
      <c r="D118" s="10" t="s">
        <v>14</v>
      </c>
      <c r="E118" s="9" t="s">
        <v>352</v>
      </c>
      <c r="F118" s="3" t="s">
        <v>93</v>
      </c>
      <c r="G118" s="4" t="s">
        <v>141</v>
      </c>
      <c r="H118" s="10"/>
      <c r="I118" s="4" t="s">
        <v>34</v>
      </c>
      <c r="J118" s="38" t="s">
        <v>66</v>
      </c>
      <c r="K118" s="6" t="s">
        <v>243</v>
      </c>
    </row>
    <row r="119" spans="1:11" s="9" customFormat="1" ht="14.25" x14ac:dyDescent="0.2">
      <c r="A119" s="10"/>
      <c r="B119" s="10" t="s">
        <v>92</v>
      </c>
      <c r="C119" s="10">
        <v>91349</v>
      </c>
      <c r="D119" s="10" t="s">
        <v>14</v>
      </c>
      <c r="E119" s="6" t="s">
        <v>227</v>
      </c>
      <c r="F119" s="31" t="s">
        <v>51</v>
      </c>
      <c r="G119" s="10" t="s">
        <v>233</v>
      </c>
      <c r="H119" s="4" t="s">
        <v>173</v>
      </c>
      <c r="I119" s="4" t="s">
        <v>34</v>
      </c>
      <c r="J119" s="38" t="s">
        <v>15</v>
      </c>
      <c r="K119" s="6" t="s">
        <v>377</v>
      </c>
    </row>
    <row r="120" spans="1:11" s="45" customFormat="1" ht="14.25" x14ac:dyDescent="0.2">
      <c r="A120" s="10"/>
      <c r="B120" s="10" t="s">
        <v>92</v>
      </c>
      <c r="C120" s="10">
        <v>92780</v>
      </c>
      <c r="D120" s="10" t="s">
        <v>14</v>
      </c>
      <c r="E120" s="6" t="s">
        <v>227</v>
      </c>
      <c r="F120" s="3" t="s">
        <v>93</v>
      </c>
      <c r="G120" s="38" t="s">
        <v>88</v>
      </c>
      <c r="H120" s="10"/>
      <c r="I120" s="4" t="s">
        <v>34</v>
      </c>
      <c r="J120" s="38" t="s">
        <v>15</v>
      </c>
      <c r="K120" s="6" t="s">
        <v>377</v>
      </c>
    </row>
    <row r="121" spans="1:11" s="45" customFormat="1" x14ac:dyDescent="0.25">
      <c r="A121" s="97"/>
      <c r="B121" s="10" t="s">
        <v>92</v>
      </c>
      <c r="C121" s="10">
        <v>93806</v>
      </c>
      <c r="D121" s="4" t="s">
        <v>14</v>
      </c>
      <c r="E121" s="5" t="s">
        <v>52</v>
      </c>
      <c r="F121" s="12" t="s">
        <v>135</v>
      </c>
      <c r="G121" s="38" t="s">
        <v>185</v>
      </c>
      <c r="H121" s="4" t="s">
        <v>241</v>
      </c>
      <c r="I121" s="4" t="s">
        <v>34</v>
      </c>
      <c r="J121" s="38" t="s">
        <v>15</v>
      </c>
      <c r="K121" s="6" t="s">
        <v>377</v>
      </c>
    </row>
    <row r="122" spans="1:11" s="45" customFormat="1" x14ac:dyDescent="0.25">
      <c r="A122" s="97"/>
      <c r="B122" s="10" t="s">
        <v>75</v>
      </c>
      <c r="C122" s="10">
        <v>14760</v>
      </c>
      <c r="D122" s="34" t="s">
        <v>14</v>
      </c>
      <c r="E122" s="35" t="s">
        <v>52</v>
      </c>
      <c r="F122" s="35" t="s">
        <v>119</v>
      </c>
      <c r="G122" s="4" t="s">
        <v>264</v>
      </c>
      <c r="H122" s="4" t="s">
        <v>262</v>
      </c>
      <c r="I122" s="4" t="s">
        <v>34</v>
      </c>
      <c r="J122" s="38" t="s">
        <v>15</v>
      </c>
      <c r="K122" s="6" t="s">
        <v>377</v>
      </c>
    </row>
    <row r="123" spans="1:11" s="45" customFormat="1" ht="14.25" x14ac:dyDescent="0.2">
      <c r="A123" s="10"/>
      <c r="B123" s="10" t="s">
        <v>75</v>
      </c>
      <c r="C123" s="10">
        <v>35088</v>
      </c>
      <c r="D123" s="10" t="s">
        <v>14</v>
      </c>
      <c r="E123" s="3" t="s">
        <v>32</v>
      </c>
      <c r="F123" s="3" t="s">
        <v>146</v>
      </c>
      <c r="G123" s="38" t="s">
        <v>178</v>
      </c>
      <c r="H123" s="10"/>
      <c r="I123" s="4" t="s">
        <v>34</v>
      </c>
      <c r="J123" s="38" t="s">
        <v>15</v>
      </c>
      <c r="K123" s="6" t="s">
        <v>377</v>
      </c>
    </row>
    <row r="124" spans="1:11" s="45" customFormat="1" ht="14.25" x14ac:dyDescent="0.2">
      <c r="A124" s="10"/>
      <c r="B124" s="4" t="s">
        <v>75</v>
      </c>
      <c r="C124" s="4">
        <v>44142</v>
      </c>
      <c r="D124" s="4" t="s">
        <v>14</v>
      </c>
      <c r="E124" s="6" t="s">
        <v>227</v>
      </c>
      <c r="F124" s="3" t="s">
        <v>223</v>
      </c>
      <c r="G124" s="4" t="s">
        <v>141</v>
      </c>
      <c r="H124" s="4" t="s">
        <v>68</v>
      </c>
      <c r="I124" s="4" t="s">
        <v>34</v>
      </c>
      <c r="J124" s="38" t="s">
        <v>15</v>
      </c>
      <c r="K124" s="6" t="s">
        <v>377</v>
      </c>
    </row>
    <row r="125" spans="1:11" s="45" customFormat="1" ht="14.25" x14ac:dyDescent="0.2">
      <c r="A125" s="10"/>
      <c r="B125" s="4" t="s">
        <v>75</v>
      </c>
      <c r="C125" s="4">
        <v>45698</v>
      </c>
      <c r="D125" s="4" t="s">
        <v>14</v>
      </c>
      <c r="E125" s="6" t="s">
        <v>227</v>
      </c>
      <c r="F125" s="3" t="s">
        <v>223</v>
      </c>
      <c r="G125" s="4" t="s">
        <v>141</v>
      </c>
      <c r="H125" s="4" t="s">
        <v>68</v>
      </c>
      <c r="I125" s="4" t="s">
        <v>34</v>
      </c>
      <c r="J125" s="38" t="s">
        <v>15</v>
      </c>
      <c r="K125" s="6" t="s">
        <v>377</v>
      </c>
    </row>
    <row r="126" spans="1:11" s="45" customFormat="1" ht="14.25" x14ac:dyDescent="0.2">
      <c r="A126" s="10"/>
      <c r="B126" s="96" t="s">
        <v>75</v>
      </c>
      <c r="C126" s="96">
        <v>60736</v>
      </c>
      <c r="D126" s="10" t="s">
        <v>14</v>
      </c>
      <c r="E126" s="5" t="s">
        <v>52</v>
      </c>
      <c r="F126" s="6" t="s">
        <v>119</v>
      </c>
      <c r="G126" s="4" t="s">
        <v>116</v>
      </c>
      <c r="H126" s="4" t="s">
        <v>116</v>
      </c>
      <c r="I126" s="4" t="s">
        <v>67</v>
      </c>
      <c r="J126" s="38" t="s">
        <v>15</v>
      </c>
      <c r="K126" s="6" t="s">
        <v>326</v>
      </c>
    </row>
    <row r="127" spans="1:11" s="45" customFormat="1" x14ac:dyDescent="0.25">
      <c r="A127" s="97"/>
      <c r="B127" s="10" t="s">
        <v>75</v>
      </c>
      <c r="C127" s="10">
        <v>64278</v>
      </c>
      <c r="D127" s="10" t="s">
        <v>14</v>
      </c>
      <c r="E127" s="5" t="s">
        <v>52</v>
      </c>
      <c r="F127" s="12" t="s">
        <v>119</v>
      </c>
      <c r="G127" s="4" t="s">
        <v>143</v>
      </c>
      <c r="H127" s="4" t="s">
        <v>89</v>
      </c>
      <c r="I127" s="4" t="s">
        <v>34</v>
      </c>
      <c r="J127" s="38" t="s">
        <v>15</v>
      </c>
      <c r="K127" s="6" t="s">
        <v>377</v>
      </c>
    </row>
    <row r="128" spans="1:11" s="45" customFormat="1" ht="14.25" x14ac:dyDescent="0.2">
      <c r="A128" s="10"/>
      <c r="B128" s="10" t="s">
        <v>75</v>
      </c>
      <c r="C128" s="10">
        <v>65309</v>
      </c>
      <c r="D128" s="10" t="s">
        <v>14</v>
      </c>
      <c r="E128" s="5" t="s">
        <v>52</v>
      </c>
      <c r="F128" s="12" t="s">
        <v>119</v>
      </c>
      <c r="G128" s="4" t="s">
        <v>143</v>
      </c>
      <c r="H128" s="4" t="s">
        <v>89</v>
      </c>
      <c r="I128" s="4" t="s">
        <v>34</v>
      </c>
      <c r="J128" s="38" t="s">
        <v>15</v>
      </c>
      <c r="K128" s="6" t="s">
        <v>377</v>
      </c>
    </row>
    <row r="129" spans="1:11" s="45" customFormat="1" x14ac:dyDescent="0.25">
      <c r="A129" s="97"/>
      <c r="B129" s="10" t="s">
        <v>75</v>
      </c>
      <c r="C129" s="10">
        <v>65389</v>
      </c>
      <c r="D129" s="10" t="s">
        <v>14</v>
      </c>
      <c r="E129" s="5" t="s">
        <v>52</v>
      </c>
      <c r="F129" s="12" t="s">
        <v>119</v>
      </c>
      <c r="G129" s="4" t="s">
        <v>143</v>
      </c>
      <c r="H129" s="4" t="s">
        <v>89</v>
      </c>
      <c r="I129" s="4" t="s">
        <v>34</v>
      </c>
      <c r="J129" s="38" t="s">
        <v>15</v>
      </c>
      <c r="K129" s="6" t="s">
        <v>377</v>
      </c>
    </row>
    <row r="130" spans="1:11" s="45" customFormat="1" x14ac:dyDescent="0.25">
      <c r="A130" s="97"/>
      <c r="B130" s="10" t="s">
        <v>75</v>
      </c>
      <c r="C130" s="10">
        <v>65723</v>
      </c>
      <c r="D130" s="10" t="s">
        <v>14</v>
      </c>
      <c r="E130" s="5" t="s">
        <v>52</v>
      </c>
      <c r="F130" s="12" t="s">
        <v>119</v>
      </c>
      <c r="G130" s="4" t="s">
        <v>143</v>
      </c>
      <c r="H130" s="4" t="s">
        <v>89</v>
      </c>
      <c r="I130" s="4" t="s">
        <v>34</v>
      </c>
      <c r="J130" s="38" t="s">
        <v>15</v>
      </c>
      <c r="K130" s="6" t="s">
        <v>377</v>
      </c>
    </row>
    <row r="131" spans="1:11" s="45" customFormat="1" ht="14.25" x14ac:dyDescent="0.2">
      <c r="A131" s="10"/>
      <c r="B131" s="96" t="s">
        <v>75</v>
      </c>
      <c r="C131" s="96">
        <v>83478</v>
      </c>
      <c r="D131" s="10" t="s">
        <v>14</v>
      </c>
      <c r="E131" s="5" t="s">
        <v>52</v>
      </c>
      <c r="F131" s="6" t="s">
        <v>119</v>
      </c>
      <c r="G131" s="4" t="s">
        <v>116</v>
      </c>
      <c r="H131" s="4" t="s">
        <v>116</v>
      </c>
      <c r="I131" s="4" t="s">
        <v>67</v>
      </c>
      <c r="J131" s="38" t="s">
        <v>15</v>
      </c>
      <c r="K131" s="6" t="s">
        <v>326</v>
      </c>
    </row>
    <row r="132" spans="1:11" s="45" customFormat="1" ht="14.25" x14ac:dyDescent="0.2">
      <c r="A132" s="10"/>
      <c r="B132" s="96" t="s">
        <v>75</v>
      </c>
      <c r="C132" s="96">
        <v>89047</v>
      </c>
      <c r="D132" s="10" t="s">
        <v>14</v>
      </c>
      <c r="E132" s="5" t="s">
        <v>52</v>
      </c>
      <c r="F132" s="6" t="s">
        <v>119</v>
      </c>
      <c r="G132" s="4" t="s">
        <v>116</v>
      </c>
      <c r="H132" s="4" t="s">
        <v>116</v>
      </c>
      <c r="I132" s="4" t="s">
        <v>67</v>
      </c>
      <c r="J132" s="38" t="s">
        <v>15</v>
      </c>
      <c r="K132" s="6" t="s">
        <v>326</v>
      </c>
    </row>
    <row r="133" spans="1:11" s="45" customFormat="1" ht="14.25" x14ac:dyDescent="0.2">
      <c r="A133" s="10"/>
      <c r="B133" s="96" t="s">
        <v>75</v>
      </c>
      <c r="C133" s="96">
        <v>90400</v>
      </c>
      <c r="D133" s="10" t="s">
        <v>14</v>
      </c>
      <c r="E133" s="5" t="s">
        <v>52</v>
      </c>
      <c r="F133" s="6" t="s">
        <v>119</v>
      </c>
      <c r="G133" s="4" t="s">
        <v>116</v>
      </c>
      <c r="H133" s="4" t="s">
        <v>116</v>
      </c>
      <c r="I133" s="4" t="s">
        <v>67</v>
      </c>
      <c r="J133" s="38" t="s">
        <v>15</v>
      </c>
      <c r="K133" s="6" t="s">
        <v>326</v>
      </c>
    </row>
    <row r="134" spans="1:11" s="45" customFormat="1" ht="14.25" x14ac:dyDescent="0.2">
      <c r="A134" s="10"/>
      <c r="B134" s="96" t="s">
        <v>75</v>
      </c>
      <c r="C134" s="96">
        <v>90477</v>
      </c>
      <c r="D134" s="10" t="s">
        <v>14</v>
      </c>
      <c r="E134" s="5" t="s">
        <v>52</v>
      </c>
      <c r="F134" s="6" t="s">
        <v>119</v>
      </c>
      <c r="G134" s="4" t="s">
        <v>116</v>
      </c>
      <c r="H134" s="4" t="s">
        <v>116</v>
      </c>
      <c r="I134" s="4" t="s">
        <v>67</v>
      </c>
      <c r="J134" s="38" t="s">
        <v>15</v>
      </c>
      <c r="K134" s="6" t="s">
        <v>326</v>
      </c>
    </row>
    <row r="135" spans="1:11" s="45" customFormat="1" ht="14.25" x14ac:dyDescent="0.2">
      <c r="A135" s="10"/>
      <c r="B135" s="96" t="s">
        <v>75</v>
      </c>
      <c r="C135" s="96">
        <v>90522</v>
      </c>
      <c r="D135" s="10" t="s">
        <v>14</v>
      </c>
      <c r="E135" s="5" t="s">
        <v>52</v>
      </c>
      <c r="F135" s="6" t="s">
        <v>119</v>
      </c>
      <c r="G135" s="4" t="s">
        <v>116</v>
      </c>
      <c r="H135" s="4" t="s">
        <v>116</v>
      </c>
      <c r="I135" s="4" t="s">
        <v>67</v>
      </c>
      <c r="J135" s="38" t="s">
        <v>15</v>
      </c>
      <c r="K135" s="6" t="s">
        <v>326</v>
      </c>
    </row>
    <row r="136" spans="1:11" s="45" customFormat="1" ht="14.25" x14ac:dyDescent="0.2">
      <c r="A136" s="10"/>
      <c r="B136" s="96" t="s">
        <v>75</v>
      </c>
      <c r="C136" s="96">
        <v>90716</v>
      </c>
      <c r="D136" s="10" t="s">
        <v>14</v>
      </c>
      <c r="E136" s="5" t="s">
        <v>52</v>
      </c>
      <c r="F136" s="6" t="s">
        <v>119</v>
      </c>
      <c r="G136" s="4" t="s">
        <v>116</v>
      </c>
      <c r="H136" s="4" t="s">
        <v>116</v>
      </c>
      <c r="I136" s="4" t="s">
        <v>67</v>
      </c>
      <c r="J136" s="38" t="s">
        <v>15</v>
      </c>
      <c r="K136" s="6" t="s">
        <v>326</v>
      </c>
    </row>
    <row r="137" spans="1:11" s="45" customFormat="1" ht="14.25" x14ac:dyDescent="0.2">
      <c r="A137" s="10"/>
      <c r="B137" s="96" t="s">
        <v>75</v>
      </c>
      <c r="C137" s="96">
        <v>92743</v>
      </c>
      <c r="D137" s="10" t="s">
        <v>14</v>
      </c>
      <c r="E137" s="5" t="s">
        <v>52</v>
      </c>
      <c r="F137" s="6" t="s">
        <v>119</v>
      </c>
      <c r="G137" s="4" t="s">
        <v>116</v>
      </c>
      <c r="H137" s="4" t="s">
        <v>116</v>
      </c>
      <c r="I137" s="4" t="s">
        <v>67</v>
      </c>
      <c r="J137" s="38" t="s">
        <v>15</v>
      </c>
      <c r="K137" s="6" t="s">
        <v>316</v>
      </c>
    </row>
    <row r="138" spans="1:11" s="45" customFormat="1" ht="14.25" x14ac:dyDescent="0.2">
      <c r="A138" s="10"/>
      <c r="B138" s="96" t="s">
        <v>75</v>
      </c>
      <c r="C138" s="96">
        <v>93400</v>
      </c>
      <c r="D138" s="10" t="s">
        <v>14</v>
      </c>
      <c r="E138" s="5" t="s">
        <v>52</v>
      </c>
      <c r="F138" s="6" t="s">
        <v>119</v>
      </c>
      <c r="G138" s="4" t="s">
        <v>116</v>
      </c>
      <c r="H138" s="4" t="s">
        <v>116</v>
      </c>
      <c r="I138" s="4" t="s">
        <v>67</v>
      </c>
      <c r="J138" s="38" t="s">
        <v>15</v>
      </c>
      <c r="K138" s="6" t="s">
        <v>326</v>
      </c>
    </row>
    <row r="139" spans="1:11" s="45" customFormat="1" ht="14.25" x14ac:dyDescent="0.2">
      <c r="A139" s="10"/>
      <c r="B139" s="96" t="s">
        <v>75</v>
      </c>
      <c r="C139" s="96">
        <v>93418</v>
      </c>
      <c r="D139" s="10" t="s">
        <v>14</v>
      </c>
      <c r="E139" s="5" t="s">
        <v>52</v>
      </c>
      <c r="F139" s="6" t="s">
        <v>119</v>
      </c>
      <c r="G139" s="4" t="s">
        <v>116</v>
      </c>
      <c r="H139" s="4" t="s">
        <v>116</v>
      </c>
      <c r="I139" s="4" t="s">
        <v>67</v>
      </c>
      <c r="J139" s="38" t="s">
        <v>15</v>
      </c>
      <c r="K139" s="6" t="s">
        <v>316</v>
      </c>
    </row>
    <row r="140" spans="1:11" s="45" customFormat="1" x14ac:dyDescent="0.25">
      <c r="A140" s="97"/>
      <c r="B140" s="10" t="s">
        <v>75</v>
      </c>
      <c r="C140" s="10">
        <v>93418</v>
      </c>
      <c r="D140" s="10" t="s">
        <v>14</v>
      </c>
      <c r="E140" s="5" t="s">
        <v>52</v>
      </c>
      <c r="F140" s="12" t="s">
        <v>119</v>
      </c>
      <c r="G140" s="4" t="s">
        <v>143</v>
      </c>
      <c r="H140" s="4" t="s">
        <v>89</v>
      </c>
      <c r="I140" s="4" t="s">
        <v>34</v>
      </c>
      <c r="J140" s="38" t="s">
        <v>15</v>
      </c>
      <c r="K140" s="6" t="s">
        <v>377</v>
      </c>
    </row>
    <row r="141" spans="1:11" s="45" customFormat="1" ht="14.25" x14ac:dyDescent="0.2">
      <c r="A141" s="10"/>
      <c r="B141" s="96" t="s">
        <v>75</v>
      </c>
      <c r="C141" s="96">
        <v>94650</v>
      </c>
      <c r="D141" s="10" t="s">
        <v>14</v>
      </c>
      <c r="E141" s="5" t="s">
        <v>52</v>
      </c>
      <c r="F141" s="6" t="s">
        <v>119</v>
      </c>
      <c r="G141" s="4" t="s">
        <v>116</v>
      </c>
      <c r="H141" s="4" t="s">
        <v>116</v>
      </c>
      <c r="I141" s="4" t="s">
        <v>67</v>
      </c>
      <c r="J141" s="38" t="s">
        <v>15</v>
      </c>
      <c r="K141" s="6" t="s">
        <v>316</v>
      </c>
    </row>
    <row r="142" spans="1:11" s="45" customFormat="1" ht="14.25" x14ac:dyDescent="0.2">
      <c r="A142" s="10"/>
      <c r="B142" s="96" t="s">
        <v>75</v>
      </c>
      <c r="C142" s="96">
        <v>94781</v>
      </c>
      <c r="D142" s="10" t="s">
        <v>14</v>
      </c>
      <c r="E142" s="5" t="s">
        <v>52</v>
      </c>
      <c r="F142" s="6" t="s">
        <v>119</v>
      </c>
      <c r="G142" s="4" t="s">
        <v>116</v>
      </c>
      <c r="H142" s="4" t="s">
        <v>116</v>
      </c>
      <c r="I142" s="4" t="s">
        <v>67</v>
      </c>
      <c r="J142" s="38" t="s">
        <v>15</v>
      </c>
      <c r="K142" s="6" t="s">
        <v>326</v>
      </c>
    </row>
    <row r="143" spans="1:11" s="45" customFormat="1" ht="14.25" x14ac:dyDescent="0.2">
      <c r="A143" s="10"/>
      <c r="B143" s="96" t="s">
        <v>75</v>
      </c>
      <c r="C143" s="96">
        <v>94962</v>
      </c>
      <c r="D143" s="10" t="s">
        <v>14</v>
      </c>
      <c r="E143" s="5" t="s">
        <v>52</v>
      </c>
      <c r="F143" s="6" t="s">
        <v>119</v>
      </c>
      <c r="G143" s="4" t="s">
        <v>116</v>
      </c>
      <c r="H143" s="4" t="s">
        <v>116</v>
      </c>
      <c r="I143" s="4" t="s">
        <v>67</v>
      </c>
      <c r="J143" s="38" t="s">
        <v>15</v>
      </c>
      <c r="K143" s="6" t="s">
        <v>316</v>
      </c>
    </row>
    <row r="144" spans="1:11" s="45" customFormat="1" ht="14.25" x14ac:dyDescent="0.2">
      <c r="A144" s="10"/>
      <c r="B144" s="96" t="s">
        <v>75</v>
      </c>
      <c r="C144" s="96">
        <v>95306</v>
      </c>
      <c r="D144" s="10" t="s">
        <v>14</v>
      </c>
      <c r="E144" s="5" t="s">
        <v>52</v>
      </c>
      <c r="F144" s="6" t="s">
        <v>119</v>
      </c>
      <c r="G144" s="4" t="s">
        <v>116</v>
      </c>
      <c r="H144" s="4" t="s">
        <v>116</v>
      </c>
      <c r="I144" s="4" t="s">
        <v>67</v>
      </c>
      <c r="J144" s="38" t="s">
        <v>15</v>
      </c>
      <c r="K144" s="6" t="s">
        <v>316</v>
      </c>
    </row>
    <row r="145" spans="1:11" s="45" customFormat="1" ht="14.25" x14ac:dyDescent="0.2">
      <c r="A145" s="10"/>
      <c r="B145" s="96" t="s">
        <v>75</v>
      </c>
      <c r="C145" s="96">
        <v>95539</v>
      </c>
      <c r="D145" s="10" t="s">
        <v>14</v>
      </c>
      <c r="E145" s="5" t="s">
        <v>52</v>
      </c>
      <c r="F145" s="6" t="s">
        <v>119</v>
      </c>
      <c r="G145" s="4" t="s">
        <v>116</v>
      </c>
      <c r="H145" s="4" t="s">
        <v>116</v>
      </c>
      <c r="I145" s="4" t="s">
        <v>67</v>
      </c>
      <c r="J145" s="38" t="s">
        <v>15</v>
      </c>
      <c r="K145" s="6" t="s">
        <v>316</v>
      </c>
    </row>
    <row r="146" spans="1:11" s="45" customFormat="1" ht="14.25" x14ac:dyDescent="0.2">
      <c r="A146" s="10"/>
      <c r="B146" s="96" t="s">
        <v>75</v>
      </c>
      <c r="C146" s="96">
        <v>95742</v>
      </c>
      <c r="D146" s="10" t="s">
        <v>14</v>
      </c>
      <c r="E146" s="5" t="s">
        <v>52</v>
      </c>
      <c r="F146" s="6" t="s">
        <v>119</v>
      </c>
      <c r="G146" s="4" t="s">
        <v>116</v>
      </c>
      <c r="H146" s="4" t="s">
        <v>116</v>
      </c>
      <c r="I146" s="4" t="s">
        <v>67</v>
      </c>
      <c r="J146" s="38" t="s">
        <v>15</v>
      </c>
      <c r="K146" s="6" t="s">
        <v>326</v>
      </c>
    </row>
    <row r="147" spans="1:11" s="45" customFormat="1" ht="14.25" x14ac:dyDescent="0.2">
      <c r="A147" s="10"/>
      <c r="B147" s="96" t="s">
        <v>75</v>
      </c>
      <c r="C147" s="96">
        <v>96463</v>
      </c>
      <c r="D147" s="10" t="s">
        <v>14</v>
      </c>
      <c r="E147" s="5" t="s">
        <v>52</v>
      </c>
      <c r="F147" s="6" t="s">
        <v>119</v>
      </c>
      <c r="G147" s="4" t="s">
        <v>116</v>
      </c>
      <c r="H147" s="4" t="s">
        <v>116</v>
      </c>
      <c r="I147" s="4" t="s">
        <v>67</v>
      </c>
      <c r="J147" s="38" t="s">
        <v>15</v>
      </c>
      <c r="K147" s="6" t="s">
        <v>316</v>
      </c>
    </row>
    <row r="148" spans="1:11" s="45" customFormat="1" ht="14.25" x14ac:dyDescent="0.2">
      <c r="A148" s="10"/>
      <c r="B148" s="96" t="s">
        <v>75</v>
      </c>
      <c r="C148" s="96">
        <v>97658</v>
      </c>
      <c r="D148" s="10" t="s">
        <v>14</v>
      </c>
      <c r="E148" s="5" t="s">
        <v>52</v>
      </c>
      <c r="F148" s="6" t="s">
        <v>119</v>
      </c>
      <c r="G148" s="4" t="s">
        <v>116</v>
      </c>
      <c r="H148" s="4" t="s">
        <v>116</v>
      </c>
      <c r="I148" s="4" t="s">
        <v>67</v>
      </c>
      <c r="J148" s="38" t="s">
        <v>15</v>
      </c>
      <c r="K148" s="6" t="s">
        <v>316</v>
      </c>
    </row>
    <row r="149" spans="1:11" s="45" customFormat="1" ht="14.25" x14ac:dyDescent="0.2">
      <c r="A149" s="10"/>
      <c r="B149" s="96" t="s">
        <v>75</v>
      </c>
      <c r="C149" s="96">
        <v>98014</v>
      </c>
      <c r="D149" s="10" t="s">
        <v>14</v>
      </c>
      <c r="E149" s="5" t="s">
        <v>52</v>
      </c>
      <c r="F149" s="6" t="s">
        <v>119</v>
      </c>
      <c r="G149" s="4" t="s">
        <v>116</v>
      </c>
      <c r="H149" s="4" t="s">
        <v>116</v>
      </c>
      <c r="I149" s="4" t="s">
        <v>67</v>
      </c>
      <c r="J149" s="38" t="s">
        <v>15</v>
      </c>
      <c r="K149" s="6" t="s">
        <v>316</v>
      </c>
    </row>
    <row r="150" spans="1:11" s="45" customFormat="1" ht="14.25" x14ac:dyDescent="0.2">
      <c r="A150" s="10"/>
      <c r="B150" s="96" t="s">
        <v>75</v>
      </c>
      <c r="C150" s="96">
        <v>98045</v>
      </c>
      <c r="D150" s="10" t="s">
        <v>14</v>
      </c>
      <c r="E150" s="5" t="s">
        <v>52</v>
      </c>
      <c r="F150" s="6" t="s">
        <v>119</v>
      </c>
      <c r="G150" s="4" t="s">
        <v>116</v>
      </c>
      <c r="H150" s="4" t="s">
        <v>116</v>
      </c>
      <c r="I150" s="4" t="s">
        <v>67</v>
      </c>
      <c r="J150" s="38" t="s">
        <v>15</v>
      </c>
      <c r="K150" s="6" t="s">
        <v>316</v>
      </c>
    </row>
    <row r="151" spans="1:11" s="45" customFormat="1" ht="14.25" x14ac:dyDescent="0.2">
      <c r="A151" s="10"/>
      <c r="B151" s="96" t="s">
        <v>75</v>
      </c>
      <c r="C151" s="96">
        <v>98444</v>
      </c>
      <c r="D151" s="10" t="s">
        <v>14</v>
      </c>
      <c r="E151" s="5" t="s">
        <v>52</v>
      </c>
      <c r="F151" s="6" t="s">
        <v>119</v>
      </c>
      <c r="G151" s="4" t="s">
        <v>116</v>
      </c>
      <c r="H151" s="4" t="s">
        <v>116</v>
      </c>
      <c r="I151" s="4" t="s">
        <v>67</v>
      </c>
      <c r="J151" s="38" t="s">
        <v>15</v>
      </c>
      <c r="K151" s="6" t="s">
        <v>326</v>
      </c>
    </row>
    <row r="152" spans="1:11" s="45" customFormat="1" ht="14.25" x14ac:dyDescent="0.2">
      <c r="A152" s="10"/>
      <c r="B152" s="96" t="s">
        <v>75</v>
      </c>
      <c r="C152" s="96">
        <v>98720</v>
      </c>
      <c r="D152" s="10" t="s">
        <v>14</v>
      </c>
      <c r="E152" s="5" t="s">
        <v>52</v>
      </c>
      <c r="F152" s="6" t="s">
        <v>119</v>
      </c>
      <c r="G152" s="4" t="s">
        <v>116</v>
      </c>
      <c r="H152" s="4" t="s">
        <v>116</v>
      </c>
      <c r="I152" s="4" t="s">
        <v>67</v>
      </c>
      <c r="J152" s="38" t="s">
        <v>15</v>
      </c>
      <c r="K152" s="6" t="s">
        <v>316</v>
      </c>
    </row>
    <row r="153" spans="1:11" s="45" customFormat="1" ht="14.25" x14ac:dyDescent="0.2">
      <c r="A153" s="10"/>
      <c r="B153" s="96" t="s">
        <v>75</v>
      </c>
      <c r="C153" s="96" t="s">
        <v>320</v>
      </c>
      <c r="D153" s="96" t="s">
        <v>14</v>
      </c>
      <c r="E153" s="3" t="s">
        <v>321</v>
      </c>
      <c r="F153" s="99" t="s">
        <v>317</v>
      </c>
      <c r="G153" s="4" t="s">
        <v>116</v>
      </c>
      <c r="H153" s="4" t="s">
        <v>116</v>
      </c>
      <c r="I153" s="4" t="s">
        <v>67</v>
      </c>
      <c r="J153" s="38" t="s">
        <v>15</v>
      </c>
      <c r="K153" s="6" t="s">
        <v>316</v>
      </c>
    </row>
    <row r="154" spans="1:11" s="45" customFormat="1" x14ac:dyDescent="0.25">
      <c r="A154" s="97"/>
      <c r="B154" s="4" t="s">
        <v>145</v>
      </c>
      <c r="C154" s="4">
        <v>6101</v>
      </c>
      <c r="D154" s="4" t="s">
        <v>14</v>
      </c>
      <c r="E154" s="6" t="s">
        <v>227</v>
      </c>
      <c r="F154" s="3" t="s">
        <v>224</v>
      </c>
      <c r="G154" s="4" t="s">
        <v>141</v>
      </c>
      <c r="H154" s="4" t="s">
        <v>68</v>
      </c>
      <c r="I154" s="4" t="s">
        <v>34</v>
      </c>
      <c r="J154" s="4" t="s">
        <v>15</v>
      </c>
      <c r="K154" s="6" t="s">
        <v>377</v>
      </c>
    </row>
    <row r="155" spans="1:11" s="45" customFormat="1" x14ac:dyDescent="0.25">
      <c r="A155" s="97"/>
      <c r="B155" s="10" t="s">
        <v>50</v>
      </c>
      <c r="C155" s="10">
        <v>35049</v>
      </c>
      <c r="D155" s="10" t="s">
        <v>14</v>
      </c>
      <c r="E155" s="35" t="s">
        <v>52</v>
      </c>
      <c r="F155" s="9" t="s">
        <v>51</v>
      </c>
      <c r="G155" s="10" t="s">
        <v>238</v>
      </c>
      <c r="H155" s="4" t="s">
        <v>89</v>
      </c>
      <c r="I155" s="4" t="s">
        <v>34</v>
      </c>
      <c r="J155" s="38" t="s">
        <v>15</v>
      </c>
      <c r="K155" s="6" t="s">
        <v>377</v>
      </c>
    </row>
    <row r="156" spans="1:11" s="45" customFormat="1" x14ac:dyDescent="0.25">
      <c r="A156" s="97"/>
      <c r="B156" s="10" t="s">
        <v>50</v>
      </c>
      <c r="C156" s="10">
        <v>35238</v>
      </c>
      <c r="D156" s="4" t="s">
        <v>14</v>
      </c>
      <c r="E156" s="9" t="s">
        <v>52</v>
      </c>
      <c r="F156" s="9" t="s">
        <v>51</v>
      </c>
      <c r="G156" s="4" t="s">
        <v>41</v>
      </c>
      <c r="H156" s="4" t="s">
        <v>18</v>
      </c>
      <c r="I156" s="4" t="s">
        <v>34</v>
      </c>
      <c r="J156" s="38" t="s">
        <v>15</v>
      </c>
      <c r="K156" s="6" t="s">
        <v>377</v>
      </c>
    </row>
    <row r="157" spans="1:11" s="45" customFormat="1" x14ac:dyDescent="0.25">
      <c r="A157" s="97"/>
      <c r="B157" s="10" t="s">
        <v>219</v>
      </c>
      <c r="C157" s="10">
        <v>320</v>
      </c>
      <c r="D157" s="10" t="s">
        <v>19</v>
      </c>
      <c r="E157" s="6" t="s">
        <v>342</v>
      </c>
      <c r="F157" s="9" t="s">
        <v>10</v>
      </c>
      <c r="G157" s="4" t="s">
        <v>116</v>
      </c>
      <c r="H157" s="4" t="s">
        <v>116</v>
      </c>
      <c r="I157" s="4" t="s">
        <v>67</v>
      </c>
      <c r="J157" s="38" t="s">
        <v>15</v>
      </c>
      <c r="K157" s="6" t="s">
        <v>245</v>
      </c>
    </row>
    <row r="158" spans="1:11" s="45" customFormat="1" x14ac:dyDescent="0.25">
      <c r="A158" s="97"/>
      <c r="B158" s="10" t="s">
        <v>90</v>
      </c>
      <c r="C158" s="10">
        <v>39247</v>
      </c>
      <c r="D158" s="10" t="s">
        <v>19</v>
      </c>
      <c r="E158" s="6" t="s">
        <v>342</v>
      </c>
      <c r="F158" s="3" t="s">
        <v>44</v>
      </c>
      <c r="G158" s="4" t="s">
        <v>94</v>
      </c>
      <c r="H158" s="4" t="s">
        <v>95</v>
      </c>
      <c r="I158" s="4" t="s">
        <v>34</v>
      </c>
      <c r="J158" s="38" t="s">
        <v>15</v>
      </c>
      <c r="K158" s="6" t="s">
        <v>377</v>
      </c>
    </row>
    <row r="159" spans="1:11" s="45" customFormat="1" ht="14.25" x14ac:dyDescent="0.2">
      <c r="A159" s="33"/>
      <c r="B159" s="96" t="s">
        <v>90</v>
      </c>
      <c r="C159" s="96">
        <v>64124</v>
      </c>
      <c r="D159" s="96" t="s">
        <v>19</v>
      </c>
      <c r="E159" s="6" t="s">
        <v>342</v>
      </c>
      <c r="F159" s="3" t="s">
        <v>44</v>
      </c>
      <c r="G159" s="4" t="s">
        <v>116</v>
      </c>
      <c r="H159" s="4" t="s">
        <v>116</v>
      </c>
      <c r="I159" s="4" t="s">
        <v>67</v>
      </c>
      <c r="J159" s="38" t="s">
        <v>15</v>
      </c>
      <c r="K159" s="6" t="s">
        <v>316</v>
      </c>
    </row>
    <row r="160" spans="1:11" s="45" customFormat="1" x14ac:dyDescent="0.25">
      <c r="A160" s="97"/>
      <c r="B160" s="10" t="s">
        <v>212</v>
      </c>
      <c r="C160" s="10">
        <v>103013</v>
      </c>
      <c r="D160" s="10" t="s">
        <v>19</v>
      </c>
      <c r="E160" s="6" t="s">
        <v>342</v>
      </c>
      <c r="F160" s="9" t="s">
        <v>10</v>
      </c>
      <c r="G160" s="4" t="s">
        <v>116</v>
      </c>
      <c r="H160" s="4" t="s">
        <v>116</v>
      </c>
      <c r="I160" s="4" t="s">
        <v>67</v>
      </c>
      <c r="J160" s="38" t="s">
        <v>15</v>
      </c>
      <c r="K160" s="6" t="s">
        <v>377</v>
      </c>
    </row>
    <row r="161" spans="1:11" s="45" customFormat="1" ht="14.25" x14ac:dyDescent="0.2">
      <c r="A161" s="33"/>
      <c r="B161" s="96" t="s">
        <v>21</v>
      </c>
      <c r="C161" s="96">
        <v>55400</v>
      </c>
      <c r="D161" s="96" t="s">
        <v>19</v>
      </c>
      <c r="E161" s="6" t="s">
        <v>342</v>
      </c>
      <c r="F161" s="9" t="s">
        <v>10</v>
      </c>
      <c r="G161" s="4" t="s">
        <v>116</v>
      </c>
      <c r="H161" s="4" t="s">
        <v>116</v>
      </c>
      <c r="I161" s="4" t="s">
        <v>67</v>
      </c>
      <c r="J161" s="38" t="s">
        <v>15</v>
      </c>
      <c r="K161" s="6" t="s">
        <v>316</v>
      </c>
    </row>
    <row r="162" spans="1:11" s="45" customFormat="1" ht="14.25" x14ac:dyDescent="0.2">
      <c r="A162" s="10"/>
      <c r="B162" s="10" t="s">
        <v>210</v>
      </c>
      <c r="C162" s="10">
        <v>88012</v>
      </c>
      <c r="D162" s="10" t="s">
        <v>19</v>
      </c>
      <c r="E162" s="6" t="s">
        <v>342</v>
      </c>
      <c r="F162" s="9" t="s">
        <v>10</v>
      </c>
      <c r="G162" s="10" t="s">
        <v>238</v>
      </c>
      <c r="H162" s="4" t="s">
        <v>89</v>
      </c>
      <c r="I162" s="4" t="s">
        <v>34</v>
      </c>
      <c r="J162" s="38" t="s">
        <v>15</v>
      </c>
      <c r="K162" s="6" t="s">
        <v>377</v>
      </c>
    </row>
    <row r="163" spans="1:11" s="45" customFormat="1" ht="14.25" x14ac:dyDescent="0.2">
      <c r="A163" s="10"/>
      <c r="B163" s="10" t="s">
        <v>181</v>
      </c>
      <c r="C163" s="10">
        <v>46719</v>
      </c>
      <c r="D163" s="10" t="s">
        <v>19</v>
      </c>
      <c r="E163" s="6" t="s">
        <v>342</v>
      </c>
      <c r="F163" s="9" t="s">
        <v>10</v>
      </c>
      <c r="G163" s="4" t="s">
        <v>116</v>
      </c>
      <c r="H163" s="4" t="s">
        <v>116</v>
      </c>
      <c r="I163" s="4" t="s">
        <v>67</v>
      </c>
      <c r="J163" s="38" t="s">
        <v>15</v>
      </c>
      <c r="K163" s="6" t="s">
        <v>377</v>
      </c>
    </row>
    <row r="164" spans="1:11" s="45" customFormat="1" ht="14.25" x14ac:dyDescent="0.2">
      <c r="A164" s="10"/>
      <c r="B164" s="10" t="s">
        <v>46</v>
      </c>
      <c r="C164" s="10">
        <v>52421</v>
      </c>
      <c r="D164" s="10" t="s">
        <v>19</v>
      </c>
      <c r="E164" s="6" t="s">
        <v>342</v>
      </c>
      <c r="F164" s="9" t="s">
        <v>10</v>
      </c>
      <c r="G164" s="4" t="s">
        <v>116</v>
      </c>
      <c r="H164" s="4" t="s">
        <v>116</v>
      </c>
      <c r="I164" s="4" t="s">
        <v>67</v>
      </c>
      <c r="J164" s="38" t="s">
        <v>15</v>
      </c>
      <c r="K164" s="6" t="s">
        <v>377</v>
      </c>
    </row>
    <row r="165" spans="1:11" s="45" customFormat="1" ht="14.25" x14ac:dyDescent="0.2">
      <c r="A165" s="33"/>
      <c r="B165" s="96" t="s">
        <v>9</v>
      </c>
      <c r="C165" s="96">
        <v>70649</v>
      </c>
      <c r="D165" s="96" t="s">
        <v>19</v>
      </c>
      <c r="E165" s="6" t="s">
        <v>342</v>
      </c>
      <c r="F165" s="3" t="s">
        <v>44</v>
      </c>
      <c r="G165" s="4" t="s">
        <v>116</v>
      </c>
      <c r="H165" s="4" t="s">
        <v>116</v>
      </c>
      <c r="I165" s="4" t="s">
        <v>67</v>
      </c>
      <c r="J165" s="38" t="s">
        <v>15</v>
      </c>
      <c r="K165" s="6" t="s">
        <v>316</v>
      </c>
    </row>
    <row r="166" spans="1:11" s="45" customFormat="1" ht="14.25" x14ac:dyDescent="0.2">
      <c r="A166" s="33"/>
      <c r="B166" s="96" t="s">
        <v>318</v>
      </c>
      <c r="C166" s="96">
        <v>24099</v>
      </c>
      <c r="D166" s="96" t="s">
        <v>19</v>
      </c>
      <c r="E166" s="6" t="s">
        <v>342</v>
      </c>
      <c r="F166" s="9" t="s">
        <v>10</v>
      </c>
      <c r="G166" s="4" t="s">
        <v>116</v>
      </c>
      <c r="H166" s="4" t="s">
        <v>116</v>
      </c>
      <c r="I166" s="4" t="s">
        <v>67</v>
      </c>
      <c r="J166" s="38" t="s">
        <v>15</v>
      </c>
      <c r="K166" s="6" t="s">
        <v>316</v>
      </c>
    </row>
    <row r="167" spans="1:11" s="45" customFormat="1" ht="14.25" x14ac:dyDescent="0.2">
      <c r="A167" s="10"/>
      <c r="B167" s="10" t="s">
        <v>84</v>
      </c>
      <c r="C167" s="10">
        <v>47239</v>
      </c>
      <c r="D167" s="10" t="s">
        <v>19</v>
      </c>
      <c r="E167" s="6" t="s">
        <v>342</v>
      </c>
      <c r="F167" s="3" t="s">
        <v>93</v>
      </c>
      <c r="G167" s="4" t="s">
        <v>94</v>
      </c>
      <c r="H167" s="4" t="s">
        <v>95</v>
      </c>
      <c r="I167" s="4" t="s">
        <v>34</v>
      </c>
      <c r="J167" s="38" t="s">
        <v>15</v>
      </c>
      <c r="K167" s="6" t="s">
        <v>377</v>
      </c>
    </row>
    <row r="168" spans="1:11" s="45" customFormat="1" x14ac:dyDescent="0.25">
      <c r="A168" s="97"/>
      <c r="B168" s="10" t="s">
        <v>84</v>
      </c>
      <c r="C168" s="10">
        <v>47835</v>
      </c>
      <c r="D168" s="10" t="s">
        <v>19</v>
      </c>
      <c r="E168" s="6" t="s">
        <v>342</v>
      </c>
      <c r="F168" s="3" t="s">
        <v>93</v>
      </c>
      <c r="G168" s="4" t="s">
        <v>94</v>
      </c>
      <c r="H168" s="4" t="s">
        <v>95</v>
      </c>
      <c r="I168" s="4" t="s">
        <v>34</v>
      </c>
      <c r="J168" s="38" t="s">
        <v>15</v>
      </c>
      <c r="K168" s="6" t="s">
        <v>377</v>
      </c>
    </row>
    <row r="169" spans="1:11" s="45" customFormat="1" x14ac:dyDescent="0.25">
      <c r="A169" s="97"/>
      <c r="B169" s="10" t="s">
        <v>84</v>
      </c>
      <c r="C169" s="10">
        <v>48261</v>
      </c>
      <c r="D169" s="10" t="s">
        <v>19</v>
      </c>
      <c r="E169" s="6" t="s">
        <v>342</v>
      </c>
      <c r="F169" s="9" t="s">
        <v>10</v>
      </c>
      <c r="G169" s="4" t="s">
        <v>94</v>
      </c>
      <c r="H169" s="4" t="s">
        <v>95</v>
      </c>
      <c r="I169" s="4" t="s">
        <v>34</v>
      </c>
      <c r="J169" s="38" t="s">
        <v>15</v>
      </c>
      <c r="K169" s="6" t="s">
        <v>377</v>
      </c>
    </row>
    <row r="170" spans="1:11" s="45" customFormat="1" x14ac:dyDescent="0.25">
      <c r="A170" s="97"/>
      <c r="B170" s="10" t="s">
        <v>205</v>
      </c>
      <c r="C170" s="10">
        <v>409</v>
      </c>
      <c r="D170" s="4" t="s">
        <v>39</v>
      </c>
      <c r="E170" s="6" t="s">
        <v>234</v>
      </c>
      <c r="F170" s="3" t="s">
        <v>44</v>
      </c>
      <c r="G170" s="4" t="s">
        <v>141</v>
      </c>
      <c r="H170" s="4" t="s">
        <v>68</v>
      </c>
      <c r="I170" s="4" t="s">
        <v>34</v>
      </c>
      <c r="J170" s="4" t="s">
        <v>15</v>
      </c>
      <c r="K170" s="6" t="s">
        <v>377</v>
      </c>
    </row>
    <row r="171" spans="1:11" s="45" customFormat="1" x14ac:dyDescent="0.25">
      <c r="A171" s="97"/>
      <c r="B171" s="10" t="s">
        <v>184</v>
      </c>
      <c r="C171" s="10">
        <v>617</v>
      </c>
      <c r="D171" s="4" t="s">
        <v>39</v>
      </c>
      <c r="E171" s="6" t="s">
        <v>234</v>
      </c>
      <c r="F171" s="31" t="s">
        <v>97</v>
      </c>
      <c r="G171" s="4" t="s">
        <v>94</v>
      </c>
      <c r="H171" s="4" t="s">
        <v>95</v>
      </c>
      <c r="I171" s="4" t="s">
        <v>34</v>
      </c>
      <c r="J171" s="38" t="s">
        <v>15</v>
      </c>
      <c r="K171" s="6" t="s">
        <v>377</v>
      </c>
    </row>
    <row r="172" spans="1:11" s="45" customFormat="1" x14ac:dyDescent="0.25">
      <c r="A172" s="97"/>
      <c r="B172" s="4" t="s">
        <v>290</v>
      </c>
      <c r="C172" s="4">
        <v>6590</v>
      </c>
      <c r="D172" s="4" t="s">
        <v>39</v>
      </c>
      <c r="E172" s="3" t="s">
        <v>350</v>
      </c>
      <c r="F172" s="3" t="s">
        <v>294</v>
      </c>
      <c r="G172" s="4" t="s">
        <v>233</v>
      </c>
      <c r="H172" s="4" t="s">
        <v>173</v>
      </c>
      <c r="I172" s="4" t="s">
        <v>34</v>
      </c>
      <c r="J172" s="46" t="s">
        <v>15</v>
      </c>
      <c r="K172" s="3" t="s">
        <v>285</v>
      </c>
    </row>
    <row r="173" spans="1:11" s="45" customFormat="1" ht="14.25" x14ac:dyDescent="0.2">
      <c r="A173" s="10"/>
      <c r="B173" s="4" t="s">
        <v>206</v>
      </c>
      <c r="C173" s="4">
        <v>6008</v>
      </c>
      <c r="D173" s="4" t="s">
        <v>39</v>
      </c>
      <c r="E173" s="6" t="s">
        <v>235</v>
      </c>
      <c r="F173" s="3" t="s">
        <v>96</v>
      </c>
      <c r="G173" s="4" t="s">
        <v>141</v>
      </c>
      <c r="H173" s="4" t="s">
        <v>68</v>
      </c>
      <c r="I173" s="4" t="s">
        <v>34</v>
      </c>
      <c r="J173" s="4" t="s">
        <v>15</v>
      </c>
      <c r="K173" s="6" t="s">
        <v>377</v>
      </c>
    </row>
    <row r="174" spans="1:11" s="45" customFormat="1" x14ac:dyDescent="0.25">
      <c r="A174" s="97"/>
      <c r="B174" s="4" t="s">
        <v>43</v>
      </c>
      <c r="C174" s="4">
        <v>16102</v>
      </c>
      <c r="D174" s="4" t="s">
        <v>39</v>
      </c>
      <c r="E174" s="3" t="s">
        <v>350</v>
      </c>
      <c r="F174" s="3" t="s">
        <v>44</v>
      </c>
      <c r="G174" s="10" t="s">
        <v>233</v>
      </c>
      <c r="H174" s="4" t="s">
        <v>173</v>
      </c>
      <c r="I174" s="4" t="s">
        <v>34</v>
      </c>
      <c r="J174" s="4" t="s">
        <v>15</v>
      </c>
      <c r="K174" s="6" t="s">
        <v>377</v>
      </c>
    </row>
    <row r="175" spans="1:11" s="45" customFormat="1" ht="14.25" x14ac:dyDescent="0.2">
      <c r="A175" s="10"/>
      <c r="B175" s="4" t="s">
        <v>43</v>
      </c>
      <c r="C175" s="4">
        <v>22004</v>
      </c>
      <c r="D175" s="4" t="s">
        <v>39</v>
      </c>
      <c r="E175" s="3" t="s">
        <v>351</v>
      </c>
      <c r="F175" s="3" t="s">
        <v>44</v>
      </c>
      <c r="G175" s="4" t="s">
        <v>41</v>
      </c>
      <c r="H175" s="4" t="s">
        <v>18</v>
      </c>
      <c r="I175" s="4" t="s">
        <v>34</v>
      </c>
      <c r="J175" s="38" t="s">
        <v>15</v>
      </c>
      <c r="K175" s="6" t="s">
        <v>377</v>
      </c>
    </row>
    <row r="176" spans="1:11" s="45" customFormat="1" x14ac:dyDescent="0.25">
      <c r="A176" s="97"/>
      <c r="B176" s="10" t="s">
        <v>43</v>
      </c>
      <c r="C176" s="10">
        <v>62536</v>
      </c>
      <c r="D176" s="10" t="s">
        <v>39</v>
      </c>
      <c r="E176" s="6" t="s">
        <v>234</v>
      </c>
      <c r="F176" s="3" t="s">
        <v>44</v>
      </c>
      <c r="G176" s="10" t="s">
        <v>233</v>
      </c>
      <c r="H176" s="4" t="s">
        <v>173</v>
      </c>
      <c r="I176" s="4" t="s">
        <v>34</v>
      </c>
      <c r="J176" s="38" t="s">
        <v>15</v>
      </c>
      <c r="K176" s="6" t="s">
        <v>377</v>
      </c>
    </row>
    <row r="177" spans="1:11" s="45" customFormat="1" ht="14.25" x14ac:dyDescent="0.2">
      <c r="A177" s="33"/>
      <c r="B177" s="96" t="s">
        <v>45</v>
      </c>
      <c r="C177" s="96">
        <v>901</v>
      </c>
      <c r="D177" s="96" t="s">
        <v>39</v>
      </c>
      <c r="E177" s="6" t="s">
        <v>235</v>
      </c>
      <c r="F177" s="99" t="s">
        <v>334</v>
      </c>
      <c r="G177" s="4" t="s">
        <v>116</v>
      </c>
      <c r="H177" s="4" t="s">
        <v>116</v>
      </c>
      <c r="I177" s="4" t="s">
        <v>67</v>
      </c>
      <c r="J177" s="38" t="s">
        <v>15</v>
      </c>
      <c r="K177" s="6" t="s">
        <v>332</v>
      </c>
    </row>
    <row r="178" spans="1:11" s="45" customFormat="1" x14ac:dyDescent="0.25">
      <c r="A178" s="97"/>
      <c r="B178" s="10" t="s">
        <v>45</v>
      </c>
      <c r="C178" s="10">
        <v>1901</v>
      </c>
      <c r="D178" s="10" t="s">
        <v>39</v>
      </c>
      <c r="E178" s="9" t="s">
        <v>235</v>
      </c>
      <c r="F178" s="99" t="s">
        <v>334</v>
      </c>
      <c r="G178" s="4" t="s">
        <v>41</v>
      </c>
      <c r="H178" s="4" t="s">
        <v>18</v>
      </c>
      <c r="I178" s="4" t="s">
        <v>34</v>
      </c>
      <c r="J178" s="38" t="s">
        <v>15</v>
      </c>
      <c r="K178" s="6" t="s">
        <v>377</v>
      </c>
    </row>
    <row r="179" spans="1:11" s="45" customFormat="1" x14ac:dyDescent="0.25">
      <c r="A179" s="97"/>
      <c r="B179" s="10" t="s">
        <v>211</v>
      </c>
      <c r="C179" s="10">
        <v>1724</v>
      </c>
      <c r="D179" s="10" t="s">
        <v>39</v>
      </c>
      <c r="E179" s="9" t="s">
        <v>234</v>
      </c>
      <c r="F179" s="3" t="s">
        <v>44</v>
      </c>
      <c r="G179" s="10" t="s">
        <v>238</v>
      </c>
      <c r="H179" s="4" t="s">
        <v>89</v>
      </c>
      <c r="I179" s="4" t="s">
        <v>34</v>
      </c>
      <c r="J179" s="38" t="s">
        <v>15</v>
      </c>
      <c r="K179" s="6" t="s">
        <v>377</v>
      </c>
    </row>
    <row r="180" spans="1:11" s="45" customFormat="1" x14ac:dyDescent="0.25">
      <c r="A180" s="97"/>
      <c r="B180" s="4" t="s">
        <v>120</v>
      </c>
      <c r="C180" s="4">
        <v>898</v>
      </c>
      <c r="D180" s="4" t="s">
        <v>39</v>
      </c>
      <c r="E180" s="6" t="s">
        <v>234</v>
      </c>
      <c r="F180" s="6" t="s">
        <v>121</v>
      </c>
      <c r="G180" s="4" t="s">
        <v>116</v>
      </c>
      <c r="H180" s="4" t="s">
        <v>116</v>
      </c>
      <c r="I180" s="4" t="s">
        <v>67</v>
      </c>
      <c r="J180" s="38" t="s">
        <v>15</v>
      </c>
      <c r="K180" s="6" t="s">
        <v>377</v>
      </c>
    </row>
    <row r="181" spans="1:11" s="45" customFormat="1" x14ac:dyDescent="0.25">
      <c r="A181" s="97"/>
      <c r="B181" s="4" t="s">
        <v>120</v>
      </c>
      <c r="C181" s="4">
        <v>899</v>
      </c>
      <c r="D181" s="4" t="s">
        <v>39</v>
      </c>
      <c r="E181" s="3" t="s">
        <v>350</v>
      </c>
      <c r="F181" s="6" t="s">
        <v>121</v>
      </c>
      <c r="G181" s="4" t="s">
        <v>116</v>
      </c>
      <c r="H181" s="4" t="s">
        <v>116</v>
      </c>
      <c r="I181" s="4" t="s">
        <v>67</v>
      </c>
      <c r="J181" s="38" t="s">
        <v>15</v>
      </c>
      <c r="K181" s="6" t="s">
        <v>377</v>
      </c>
    </row>
    <row r="182" spans="1:11" s="45" customFormat="1" ht="14.25" x14ac:dyDescent="0.2">
      <c r="A182" s="10"/>
      <c r="B182" s="4" t="s">
        <v>120</v>
      </c>
      <c r="C182" s="4">
        <v>900</v>
      </c>
      <c r="D182" s="4" t="s">
        <v>39</v>
      </c>
      <c r="E182" s="6" t="s">
        <v>234</v>
      </c>
      <c r="F182" s="6" t="s">
        <v>121</v>
      </c>
      <c r="G182" s="4" t="s">
        <v>116</v>
      </c>
      <c r="H182" s="4" t="s">
        <v>116</v>
      </c>
      <c r="I182" s="4" t="s">
        <v>67</v>
      </c>
      <c r="J182" s="38" t="s">
        <v>15</v>
      </c>
      <c r="K182" s="6" t="s">
        <v>377</v>
      </c>
    </row>
    <row r="183" spans="1:11" s="45" customFormat="1" x14ac:dyDescent="0.25">
      <c r="A183" s="97"/>
      <c r="B183" s="4" t="s">
        <v>120</v>
      </c>
      <c r="C183" s="4">
        <v>901</v>
      </c>
      <c r="D183" s="4" t="s">
        <v>39</v>
      </c>
      <c r="E183" s="6" t="s">
        <v>234</v>
      </c>
      <c r="F183" s="6" t="s">
        <v>121</v>
      </c>
      <c r="G183" s="4" t="s">
        <v>116</v>
      </c>
      <c r="H183" s="4" t="s">
        <v>116</v>
      </c>
      <c r="I183" s="4" t="s">
        <v>67</v>
      </c>
      <c r="J183" s="38" t="s">
        <v>15</v>
      </c>
      <c r="K183" s="6" t="s">
        <v>377</v>
      </c>
    </row>
    <row r="184" spans="1:11" s="45" customFormat="1" x14ac:dyDescent="0.25">
      <c r="A184" s="97"/>
      <c r="B184" s="4" t="s">
        <v>120</v>
      </c>
      <c r="C184" s="4">
        <v>1005</v>
      </c>
      <c r="D184" s="4" t="s">
        <v>39</v>
      </c>
      <c r="E184" s="6" t="s">
        <v>234</v>
      </c>
      <c r="F184" s="6" t="s">
        <v>121</v>
      </c>
      <c r="G184" s="4" t="s">
        <v>116</v>
      </c>
      <c r="H184" s="4" t="s">
        <v>116</v>
      </c>
      <c r="I184" s="4" t="s">
        <v>67</v>
      </c>
      <c r="J184" s="38" t="s">
        <v>15</v>
      </c>
      <c r="K184" s="6" t="s">
        <v>377</v>
      </c>
    </row>
    <row r="185" spans="1:11" s="45" customFormat="1" x14ac:dyDescent="0.25">
      <c r="A185" s="97"/>
      <c r="B185" s="4" t="s">
        <v>120</v>
      </c>
      <c r="C185" s="4">
        <v>1006</v>
      </c>
      <c r="D185" s="4" t="s">
        <v>39</v>
      </c>
      <c r="E185" s="6" t="s">
        <v>234</v>
      </c>
      <c r="F185" s="6" t="s">
        <v>121</v>
      </c>
      <c r="G185" s="4" t="s">
        <v>116</v>
      </c>
      <c r="H185" s="4" t="s">
        <v>116</v>
      </c>
      <c r="I185" s="4" t="s">
        <v>67</v>
      </c>
      <c r="J185" s="38" t="s">
        <v>15</v>
      </c>
      <c r="K185" s="6" t="s">
        <v>377</v>
      </c>
    </row>
    <row r="186" spans="1:11" s="45" customFormat="1" ht="14.25" x14ac:dyDescent="0.2">
      <c r="A186" s="10"/>
      <c r="B186" s="4" t="s">
        <v>81</v>
      </c>
      <c r="C186" s="4">
        <v>1428</v>
      </c>
      <c r="D186" s="4" t="s">
        <v>39</v>
      </c>
      <c r="E186" s="3" t="s">
        <v>350</v>
      </c>
      <c r="F186" s="3" t="s">
        <v>44</v>
      </c>
      <c r="G186" s="10" t="s">
        <v>233</v>
      </c>
      <c r="H186" s="4" t="s">
        <v>173</v>
      </c>
      <c r="I186" s="4" t="s">
        <v>34</v>
      </c>
      <c r="J186" s="38" t="s">
        <v>15</v>
      </c>
      <c r="K186" s="6" t="s">
        <v>377</v>
      </c>
    </row>
    <row r="187" spans="1:11" s="45" customFormat="1" x14ac:dyDescent="0.25">
      <c r="A187" s="97"/>
      <c r="B187" s="10" t="s">
        <v>81</v>
      </c>
      <c r="C187" s="10">
        <v>3246</v>
      </c>
      <c r="D187" s="10" t="s">
        <v>39</v>
      </c>
      <c r="E187" s="6" t="s">
        <v>234</v>
      </c>
      <c r="F187" s="31" t="s">
        <v>97</v>
      </c>
      <c r="G187" s="10" t="s">
        <v>233</v>
      </c>
      <c r="H187" s="4" t="s">
        <v>173</v>
      </c>
      <c r="I187" s="4" t="s">
        <v>34</v>
      </c>
      <c r="J187" s="38" t="s">
        <v>15</v>
      </c>
      <c r="K187" s="6" t="s">
        <v>377</v>
      </c>
    </row>
    <row r="188" spans="1:11" s="45" customFormat="1" x14ac:dyDescent="0.25">
      <c r="A188" s="97"/>
      <c r="B188" s="10" t="s">
        <v>81</v>
      </c>
      <c r="C188" s="10">
        <v>4036</v>
      </c>
      <c r="D188" s="10" t="s">
        <v>39</v>
      </c>
      <c r="E188" s="6" t="s">
        <v>234</v>
      </c>
      <c r="F188" s="3" t="s">
        <v>44</v>
      </c>
      <c r="G188" s="10" t="s">
        <v>233</v>
      </c>
      <c r="H188" s="4" t="s">
        <v>173</v>
      </c>
      <c r="I188" s="4" t="s">
        <v>34</v>
      </c>
      <c r="J188" s="38" t="s">
        <v>15</v>
      </c>
      <c r="K188" s="6" t="s">
        <v>377</v>
      </c>
    </row>
    <row r="189" spans="1:11" s="45" customFormat="1" ht="14.25" x14ac:dyDescent="0.2">
      <c r="A189" s="10"/>
      <c r="B189" s="4" t="s">
        <v>9</v>
      </c>
      <c r="C189" s="4">
        <v>58577</v>
      </c>
      <c r="D189" s="4" t="s">
        <v>39</v>
      </c>
      <c r="E189" s="6" t="s">
        <v>234</v>
      </c>
      <c r="F189" s="3" t="s">
        <v>222</v>
      </c>
      <c r="G189" s="4" t="s">
        <v>141</v>
      </c>
      <c r="H189" s="4" t="s">
        <v>68</v>
      </c>
      <c r="I189" s="4" t="s">
        <v>34</v>
      </c>
      <c r="J189" s="4" t="s">
        <v>15</v>
      </c>
      <c r="K189" s="6" t="s">
        <v>377</v>
      </c>
    </row>
    <row r="190" spans="1:11" s="45" customFormat="1" ht="14.25" x14ac:dyDescent="0.2">
      <c r="A190" s="10"/>
      <c r="B190" s="10" t="s">
        <v>9</v>
      </c>
      <c r="C190" s="10">
        <v>60091</v>
      </c>
      <c r="D190" s="10" t="s">
        <v>39</v>
      </c>
      <c r="E190" s="6" t="s">
        <v>234</v>
      </c>
      <c r="F190" s="3" t="s">
        <v>44</v>
      </c>
      <c r="G190" s="4" t="s">
        <v>116</v>
      </c>
      <c r="H190" s="4" t="s">
        <v>116</v>
      </c>
      <c r="I190" s="4" t="s">
        <v>67</v>
      </c>
      <c r="J190" s="38" t="s">
        <v>15</v>
      </c>
      <c r="K190" s="6" t="s">
        <v>377</v>
      </c>
    </row>
    <row r="191" spans="1:11" s="45" customFormat="1" x14ac:dyDescent="0.25">
      <c r="A191" s="97"/>
      <c r="B191" s="10" t="s">
        <v>9</v>
      </c>
      <c r="C191" s="10">
        <v>60094</v>
      </c>
      <c r="D191" s="10" t="s">
        <v>39</v>
      </c>
      <c r="E191" s="6" t="s">
        <v>234</v>
      </c>
      <c r="F191" s="3" t="s">
        <v>44</v>
      </c>
      <c r="G191" s="4" t="s">
        <v>116</v>
      </c>
      <c r="H191" s="4" t="s">
        <v>116</v>
      </c>
      <c r="I191" s="4" t="s">
        <v>67</v>
      </c>
      <c r="J191" s="38" t="s">
        <v>15</v>
      </c>
      <c r="K191" s="6" t="s">
        <v>377</v>
      </c>
    </row>
    <row r="192" spans="1:11" s="45" customFormat="1" ht="14.25" x14ac:dyDescent="0.2">
      <c r="A192" s="10"/>
      <c r="B192" s="10" t="s">
        <v>9</v>
      </c>
      <c r="C192" s="10">
        <v>60179</v>
      </c>
      <c r="D192" s="10" t="s">
        <v>39</v>
      </c>
      <c r="E192" s="6" t="s">
        <v>234</v>
      </c>
      <c r="F192" s="3" t="s">
        <v>44</v>
      </c>
      <c r="G192" s="4" t="s">
        <v>116</v>
      </c>
      <c r="H192" s="4" t="s">
        <v>116</v>
      </c>
      <c r="I192" s="4" t="s">
        <v>67</v>
      </c>
      <c r="J192" s="38" t="s">
        <v>15</v>
      </c>
      <c r="K192" s="6" t="s">
        <v>377</v>
      </c>
    </row>
    <row r="193" spans="1:11" s="45" customFormat="1" x14ac:dyDescent="0.25">
      <c r="A193" s="97"/>
      <c r="B193" s="10" t="s">
        <v>9</v>
      </c>
      <c r="C193" s="10">
        <v>60185</v>
      </c>
      <c r="D193" s="10" t="s">
        <v>39</v>
      </c>
      <c r="E193" s="6" t="s">
        <v>234</v>
      </c>
      <c r="F193" s="3" t="s">
        <v>44</v>
      </c>
      <c r="G193" s="4" t="s">
        <v>116</v>
      </c>
      <c r="H193" s="4" t="s">
        <v>116</v>
      </c>
      <c r="I193" s="4" t="s">
        <v>67</v>
      </c>
      <c r="J193" s="38" t="s">
        <v>15</v>
      </c>
      <c r="K193" s="6" t="s">
        <v>377</v>
      </c>
    </row>
    <row r="194" spans="1:11" s="45" customFormat="1" ht="14.25" x14ac:dyDescent="0.2">
      <c r="A194" s="10"/>
      <c r="B194" s="10" t="s">
        <v>9</v>
      </c>
      <c r="C194" s="10">
        <v>60683</v>
      </c>
      <c r="D194" s="10" t="s">
        <v>39</v>
      </c>
      <c r="E194" s="6" t="s">
        <v>234</v>
      </c>
      <c r="F194" s="31" t="s">
        <v>97</v>
      </c>
      <c r="G194" s="4" t="s">
        <v>94</v>
      </c>
      <c r="H194" s="4" t="s">
        <v>95</v>
      </c>
      <c r="I194" s="4" t="s">
        <v>34</v>
      </c>
      <c r="J194" s="38" t="s">
        <v>15</v>
      </c>
      <c r="K194" s="6" t="s">
        <v>377</v>
      </c>
    </row>
    <row r="195" spans="1:11" s="45" customFormat="1" x14ac:dyDescent="0.25">
      <c r="A195" s="97"/>
      <c r="B195" s="10" t="s">
        <v>9</v>
      </c>
      <c r="C195" s="10">
        <v>60684</v>
      </c>
      <c r="D195" s="10" t="s">
        <v>39</v>
      </c>
      <c r="E195" s="6" t="s">
        <v>234</v>
      </c>
      <c r="F195" s="31" t="s">
        <v>97</v>
      </c>
      <c r="G195" s="4" t="s">
        <v>116</v>
      </c>
      <c r="H195" s="4" t="s">
        <v>116</v>
      </c>
      <c r="I195" s="4" t="s">
        <v>67</v>
      </c>
      <c r="J195" s="38" t="s">
        <v>15</v>
      </c>
      <c r="K195" s="6" t="s">
        <v>377</v>
      </c>
    </row>
    <row r="196" spans="1:11" s="45" customFormat="1" x14ac:dyDescent="0.25">
      <c r="A196" s="97"/>
      <c r="B196" s="10" t="s">
        <v>9</v>
      </c>
      <c r="C196" s="10">
        <v>60685</v>
      </c>
      <c r="D196" s="10" t="s">
        <v>39</v>
      </c>
      <c r="E196" s="6" t="s">
        <v>234</v>
      </c>
      <c r="F196" s="31" t="s">
        <v>97</v>
      </c>
      <c r="G196" s="4" t="s">
        <v>116</v>
      </c>
      <c r="H196" s="4" t="s">
        <v>116</v>
      </c>
      <c r="I196" s="4" t="s">
        <v>67</v>
      </c>
      <c r="J196" s="38" t="s">
        <v>15</v>
      </c>
      <c r="K196" s="6" t="s">
        <v>377</v>
      </c>
    </row>
    <row r="197" spans="1:11" s="45" customFormat="1" ht="14.25" x14ac:dyDescent="0.2">
      <c r="A197" s="33"/>
      <c r="B197" s="96" t="s">
        <v>9</v>
      </c>
      <c r="C197" s="96">
        <v>60909</v>
      </c>
      <c r="D197" s="96" t="s">
        <v>39</v>
      </c>
      <c r="E197" s="3" t="s">
        <v>350</v>
      </c>
      <c r="F197" s="3" t="s">
        <v>44</v>
      </c>
      <c r="G197" s="4" t="s">
        <v>116</v>
      </c>
      <c r="H197" s="4" t="s">
        <v>116</v>
      </c>
      <c r="I197" s="4" t="s">
        <v>67</v>
      </c>
      <c r="J197" s="38" t="s">
        <v>15</v>
      </c>
      <c r="K197" s="6" t="s">
        <v>316</v>
      </c>
    </row>
    <row r="198" spans="1:11" s="45" customFormat="1" ht="14.25" x14ac:dyDescent="0.2">
      <c r="A198" s="33"/>
      <c r="B198" s="96" t="s">
        <v>9</v>
      </c>
      <c r="C198" s="96">
        <v>60912</v>
      </c>
      <c r="D198" s="96" t="s">
        <v>39</v>
      </c>
      <c r="E198" s="3" t="s">
        <v>350</v>
      </c>
      <c r="F198" s="3" t="s">
        <v>44</v>
      </c>
      <c r="G198" s="4" t="s">
        <v>116</v>
      </c>
      <c r="H198" s="4" t="s">
        <v>116</v>
      </c>
      <c r="I198" s="4" t="s">
        <v>67</v>
      </c>
      <c r="J198" s="38" t="s">
        <v>15</v>
      </c>
      <c r="K198" s="6" t="s">
        <v>316</v>
      </c>
    </row>
    <row r="199" spans="1:11" s="45" customFormat="1" ht="14.25" x14ac:dyDescent="0.2">
      <c r="A199" s="10"/>
      <c r="B199" s="10" t="s">
        <v>29</v>
      </c>
      <c r="C199" s="10">
        <v>8742</v>
      </c>
      <c r="D199" s="10" t="s">
        <v>12</v>
      </c>
      <c r="E199" s="9" t="s">
        <v>313</v>
      </c>
      <c r="F199" s="3" t="s">
        <v>63</v>
      </c>
      <c r="G199" s="38" t="s">
        <v>187</v>
      </c>
      <c r="H199" s="4" t="s">
        <v>89</v>
      </c>
      <c r="I199" s="4" t="s">
        <v>34</v>
      </c>
      <c r="J199" s="38" t="s">
        <v>15</v>
      </c>
      <c r="K199" s="6" t="s">
        <v>378</v>
      </c>
    </row>
    <row r="200" spans="1:11" s="45" customFormat="1" x14ac:dyDescent="0.25">
      <c r="A200" s="97"/>
      <c r="B200" s="11" t="s">
        <v>29</v>
      </c>
      <c r="C200" s="11">
        <v>8749</v>
      </c>
      <c r="D200" s="11" t="s">
        <v>12</v>
      </c>
      <c r="E200" s="3" t="s">
        <v>40</v>
      </c>
      <c r="F200" s="12" t="s">
        <v>98</v>
      </c>
      <c r="G200" s="11" t="s">
        <v>99</v>
      </c>
      <c r="H200" s="11" t="s">
        <v>100</v>
      </c>
      <c r="I200" s="4" t="s">
        <v>34</v>
      </c>
      <c r="J200" s="4" t="s">
        <v>66</v>
      </c>
      <c r="K200" s="6" t="s">
        <v>378</v>
      </c>
    </row>
    <row r="201" spans="1:11" s="45" customFormat="1" ht="14.25" x14ac:dyDescent="0.2">
      <c r="A201" s="33"/>
      <c r="B201" s="96" t="s">
        <v>29</v>
      </c>
      <c r="C201" s="96">
        <v>10104</v>
      </c>
      <c r="D201" s="96" t="s">
        <v>12</v>
      </c>
      <c r="E201" s="9" t="s">
        <v>313</v>
      </c>
      <c r="F201" s="99" t="s">
        <v>317</v>
      </c>
      <c r="G201" s="4" t="s">
        <v>116</v>
      </c>
      <c r="H201" s="4" t="s">
        <v>116</v>
      </c>
      <c r="I201" s="4" t="s">
        <v>67</v>
      </c>
      <c r="J201" s="38" t="s">
        <v>15</v>
      </c>
      <c r="K201" s="6" t="s">
        <v>316</v>
      </c>
    </row>
    <row r="202" spans="1:11" s="45" customFormat="1" x14ac:dyDescent="0.25">
      <c r="A202" s="97"/>
      <c r="B202" s="10" t="s">
        <v>29</v>
      </c>
      <c r="C202" s="10">
        <v>10313</v>
      </c>
      <c r="D202" s="10" t="s">
        <v>12</v>
      </c>
      <c r="E202" s="9" t="s">
        <v>313</v>
      </c>
      <c r="F202" s="9" t="s">
        <v>10</v>
      </c>
      <c r="G202" s="4" t="s">
        <v>41</v>
      </c>
      <c r="H202" s="4" t="s">
        <v>18</v>
      </c>
      <c r="I202" s="4" t="s">
        <v>34</v>
      </c>
      <c r="J202" s="38" t="s">
        <v>15</v>
      </c>
      <c r="K202" s="6" t="s">
        <v>378</v>
      </c>
    </row>
    <row r="203" spans="1:11" s="45" customFormat="1" ht="14.25" x14ac:dyDescent="0.2">
      <c r="A203" s="10"/>
      <c r="B203" s="10" t="s">
        <v>29</v>
      </c>
      <c r="C203" s="10">
        <v>10381</v>
      </c>
      <c r="D203" s="10" t="s">
        <v>12</v>
      </c>
      <c r="E203" s="9" t="s">
        <v>313</v>
      </c>
      <c r="F203" s="9" t="s">
        <v>10</v>
      </c>
      <c r="G203" s="4" t="s">
        <v>41</v>
      </c>
      <c r="H203" s="4" t="s">
        <v>18</v>
      </c>
      <c r="I203" s="4" t="s">
        <v>34</v>
      </c>
      <c r="J203" s="38" t="s">
        <v>15</v>
      </c>
      <c r="K203" s="6" t="s">
        <v>378</v>
      </c>
    </row>
    <row r="204" spans="1:11" s="45" customFormat="1" ht="14.25" x14ac:dyDescent="0.2">
      <c r="A204" s="10"/>
      <c r="B204" s="10" t="s">
        <v>29</v>
      </c>
      <c r="C204" s="10">
        <v>11007</v>
      </c>
      <c r="D204" s="10" t="s">
        <v>12</v>
      </c>
      <c r="E204" s="9" t="s">
        <v>313</v>
      </c>
      <c r="F204" s="31" t="s">
        <v>10</v>
      </c>
      <c r="G204" s="4" t="s">
        <v>62</v>
      </c>
      <c r="H204" s="10"/>
      <c r="I204" s="4" t="s">
        <v>34</v>
      </c>
      <c r="J204" s="38" t="s">
        <v>15</v>
      </c>
      <c r="K204" s="6" t="s">
        <v>378</v>
      </c>
    </row>
    <row r="205" spans="1:11" s="45" customFormat="1" ht="14.25" x14ac:dyDescent="0.2">
      <c r="A205" s="33"/>
      <c r="B205" s="4" t="s">
        <v>29</v>
      </c>
      <c r="C205" s="4">
        <v>11034</v>
      </c>
      <c r="D205" s="10" t="s">
        <v>12</v>
      </c>
      <c r="E205" s="9" t="s">
        <v>313</v>
      </c>
      <c r="F205" s="5" t="s">
        <v>109</v>
      </c>
      <c r="G205" s="4" t="s">
        <v>62</v>
      </c>
      <c r="H205" s="4" t="s">
        <v>107</v>
      </c>
      <c r="I205" s="4" t="s">
        <v>34</v>
      </c>
      <c r="J205" s="4" t="s">
        <v>15</v>
      </c>
      <c r="K205" s="6" t="s">
        <v>378</v>
      </c>
    </row>
    <row r="206" spans="1:11" s="45" customFormat="1" ht="14.25" x14ac:dyDescent="0.2">
      <c r="A206" s="33"/>
      <c r="B206" s="4" t="s">
        <v>29</v>
      </c>
      <c r="C206" s="10">
        <v>11086</v>
      </c>
      <c r="D206" s="10" t="s">
        <v>12</v>
      </c>
      <c r="E206" s="9" t="s">
        <v>313</v>
      </c>
      <c r="F206" s="5" t="s">
        <v>110</v>
      </c>
      <c r="G206" s="4" t="s">
        <v>62</v>
      </c>
      <c r="H206" s="4" t="s">
        <v>107</v>
      </c>
      <c r="I206" s="4" t="s">
        <v>34</v>
      </c>
      <c r="J206" s="4" t="s">
        <v>15</v>
      </c>
      <c r="K206" s="6" t="s">
        <v>378</v>
      </c>
    </row>
    <row r="207" spans="1:11" s="45" customFormat="1" ht="14.25" x14ac:dyDescent="0.2">
      <c r="A207" s="33"/>
      <c r="B207" s="10" t="s">
        <v>183</v>
      </c>
      <c r="C207" s="10">
        <v>6005</v>
      </c>
      <c r="D207" s="10" t="s">
        <v>12</v>
      </c>
      <c r="E207" s="9" t="s">
        <v>313</v>
      </c>
      <c r="F207" s="31" t="s">
        <v>355</v>
      </c>
      <c r="G207" s="4" t="s">
        <v>94</v>
      </c>
      <c r="H207" s="4" t="s">
        <v>95</v>
      </c>
      <c r="I207" s="4" t="s">
        <v>34</v>
      </c>
      <c r="J207" s="38" t="s">
        <v>15</v>
      </c>
      <c r="K207" s="6" t="s">
        <v>378</v>
      </c>
    </row>
    <row r="208" spans="1:11" s="45" customFormat="1" ht="14.25" x14ac:dyDescent="0.2">
      <c r="A208" s="33"/>
      <c r="B208" s="10" t="s">
        <v>8</v>
      </c>
      <c r="C208" s="10">
        <v>8023</v>
      </c>
      <c r="D208" s="10" t="s">
        <v>12</v>
      </c>
      <c r="E208" s="6" t="s">
        <v>40</v>
      </c>
      <c r="F208" s="3" t="s">
        <v>133</v>
      </c>
      <c r="G208" s="38" t="s">
        <v>221</v>
      </c>
      <c r="H208" s="10"/>
      <c r="I208" s="4" t="s">
        <v>34</v>
      </c>
      <c r="J208" s="38" t="s">
        <v>15</v>
      </c>
      <c r="K208" s="6" t="s">
        <v>378</v>
      </c>
    </row>
    <row r="209" spans="1:11" s="45" customFormat="1" ht="14.25" x14ac:dyDescent="0.2">
      <c r="A209" s="33"/>
      <c r="B209" s="10" t="s">
        <v>8</v>
      </c>
      <c r="C209" s="10">
        <v>40500</v>
      </c>
      <c r="D209" s="10" t="s">
        <v>12</v>
      </c>
      <c r="E209" s="9" t="s">
        <v>313</v>
      </c>
      <c r="F209" s="3" t="s">
        <v>63</v>
      </c>
      <c r="G209" s="4" t="s">
        <v>141</v>
      </c>
      <c r="H209" s="10"/>
      <c r="I209" s="10"/>
      <c r="J209" s="38" t="s">
        <v>15</v>
      </c>
      <c r="K209" s="6" t="s">
        <v>378</v>
      </c>
    </row>
    <row r="210" spans="1:11" s="45" customFormat="1" ht="14.25" x14ac:dyDescent="0.2">
      <c r="A210" s="10"/>
      <c r="B210" s="96" t="s">
        <v>310</v>
      </c>
      <c r="C210" s="96">
        <v>25010</v>
      </c>
      <c r="D210" s="96" t="s">
        <v>12</v>
      </c>
      <c r="E210" s="9" t="s">
        <v>313</v>
      </c>
      <c r="F210" s="99" t="s">
        <v>10</v>
      </c>
      <c r="G210" s="96" t="s">
        <v>298</v>
      </c>
      <c r="H210" s="10" t="s">
        <v>322</v>
      </c>
      <c r="I210" s="10" t="s">
        <v>34</v>
      </c>
      <c r="J210" s="96" t="s">
        <v>15</v>
      </c>
      <c r="K210" s="9" t="s">
        <v>339</v>
      </c>
    </row>
    <row r="211" spans="1:11" s="45" customFormat="1" ht="14.25" x14ac:dyDescent="0.2">
      <c r="A211" s="33"/>
      <c r="B211" s="96" t="s">
        <v>327</v>
      </c>
      <c r="C211" s="96">
        <v>57728</v>
      </c>
      <c r="D211" s="96" t="s">
        <v>12</v>
      </c>
      <c r="E211" s="9" t="s">
        <v>328</v>
      </c>
      <c r="F211" s="9" t="s">
        <v>10</v>
      </c>
      <c r="G211" s="4" t="s">
        <v>116</v>
      </c>
      <c r="H211" s="4" t="s">
        <v>116</v>
      </c>
      <c r="I211" s="4" t="s">
        <v>67</v>
      </c>
      <c r="J211" s="38" t="s">
        <v>15</v>
      </c>
      <c r="K211" s="6" t="s">
        <v>329</v>
      </c>
    </row>
    <row r="212" spans="1:11" s="45" customFormat="1" ht="14.25" x14ac:dyDescent="0.2">
      <c r="A212" s="33"/>
      <c r="B212" s="11" t="s">
        <v>90</v>
      </c>
      <c r="C212" s="10">
        <v>60325</v>
      </c>
      <c r="D212" s="10" t="s">
        <v>12</v>
      </c>
      <c r="E212" s="9" t="s">
        <v>328</v>
      </c>
      <c r="F212" s="9" t="s">
        <v>10</v>
      </c>
      <c r="G212" s="4" t="s">
        <v>41</v>
      </c>
      <c r="H212" s="4" t="s">
        <v>18</v>
      </c>
      <c r="I212" s="4" t="s">
        <v>34</v>
      </c>
      <c r="J212" s="38" t="s">
        <v>15</v>
      </c>
      <c r="K212" s="6" t="s">
        <v>378</v>
      </c>
    </row>
    <row r="213" spans="1:11" s="45" customFormat="1" ht="14.25" x14ac:dyDescent="0.2">
      <c r="A213" s="33"/>
      <c r="B213" s="4" t="s">
        <v>21</v>
      </c>
      <c r="C213" s="4">
        <v>41747</v>
      </c>
      <c r="D213" s="4" t="s">
        <v>12</v>
      </c>
      <c r="E213" s="3" t="s">
        <v>59</v>
      </c>
      <c r="F213" s="3" t="s">
        <v>10</v>
      </c>
      <c r="G213" s="4" t="s">
        <v>62</v>
      </c>
      <c r="H213" s="4" t="s">
        <v>180</v>
      </c>
      <c r="I213" s="4" t="s">
        <v>34</v>
      </c>
      <c r="J213" s="4" t="s">
        <v>15</v>
      </c>
      <c r="K213" s="6" t="s">
        <v>378</v>
      </c>
    </row>
    <row r="214" spans="1:11" s="45" customFormat="1" ht="14.25" x14ac:dyDescent="0.2">
      <c r="A214" s="33"/>
      <c r="B214" s="10" t="s">
        <v>127</v>
      </c>
      <c r="C214" s="10">
        <v>49560</v>
      </c>
      <c r="D214" s="10" t="s">
        <v>12</v>
      </c>
      <c r="E214" s="9" t="s">
        <v>313</v>
      </c>
      <c r="F214" s="31" t="s">
        <v>10</v>
      </c>
      <c r="G214" s="10" t="s">
        <v>233</v>
      </c>
      <c r="H214" s="4" t="s">
        <v>173</v>
      </c>
      <c r="I214" s="4" t="s">
        <v>34</v>
      </c>
      <c r="J214" s="38" t="s">
        <v>15</v>
      </c>
      <c r="K214" s="6" t="s">
        <v>378</v>
      </c>
    </row>
    <row r="215" spans="1:11" s="45" customFormat="1" ht="14.25" x14ac:dyDescent="0.2">
      <c r="A215" s="33"/>
      <c r="B215" s="96" t="s">
        <v>197</v>
      </c>
      <c r="C215" s="96">
        <v>18064</v>
      </c>
      <c r="D215" s="96" t="s">
        <v>12</v>
      </c>
      <c r="E215" s="9" t="s">
        <v>328</v>
      </c>
      <c r="F215" s="99" t="s">
        <v>10</v>
      </c>
      <c r="G215" s="4" t="s">
        <v>116</v>
      </c>
      <c r="H215" s="4" t="s">
        <v>116</v>
      </c>
      <c r="I215" s="4" t="s">
        <v>67</v>
      </c>
      <c r="J215" s="38" t="s">
        <v>15</v>
      </c>
      <c r="K215" s="6" t="s">
        <v>329</v>
      </c>
    </row>
    <row r="216" spans="1:11" s="45" customFormat="1" ht="14.25" x14ac:dyDescent="0.2">
      <c r="A216" s="33"/>
      <c r="B216" s="10" t="s">
        <v>181</v>
      </c>
      <c r="C216" s="10">
        <v>1787</v>
      </c>
      <c r="D216" s="10" t="s">
        <v>12</v>
      </c>
      <c r="E216" s="9" t="s">
        <v>313</v>
      </c>
      <c r="F216" s="3" t="s">
        <v>63</v>
      </c>
      <c r="G216" s="4" t="s">
        <v>62</v>
      </c>
      <c r="H216" s="4" t="s">
        <v>139</v>
      </c>
      <c r="I216" s="10"/>
      <c r="J216" s="38" t="s">
        <v>66</v>
      </c>
      <c r="K216" s="6" t="s">
        <v>378</v>
      </c>
    </row>
    <row r="217" spans="1:11" s="45" customFormat="1" ht="14.25" x14ac:dyDescent="0.2">
      <c r="A217" s="33"/>
      <c r="B217" s="4" t="s">
        <v>46</v>
      </c>
      <c r="C217" s="4">
        <v>82739</v>
      </c>
      <c r="D217" s="4" t="s">
        <v>12</v>
      </c>
      <c r="E217" s="3" t="s">
        <v>40</v>
      </c>
      <c r="F217" s="3" t="s">
        <v>10</v>
      </c>
      <c r="G217" s="4" t="s">
        <v>41</v>
      </c>
      <c r="H217" s="4" t="s">
        <v>18</v>
      </c>
      <c r="I217" s="4" t="s">
        <v>34</v>
      </c>
      <c r="J217" s="38" t="s">
        <v>15</v>
      </c>
      <c r="K217" s="6" t="s">
        <v>378</v>
      </c>
    </row>
    <row r="218" spans="1:11" s="45" customFormat="1" ht="14.25" x14ac:dyDescent="0.2">
      <c r="A218" s="33"/>
      <c r="B218" s="10" t="s">
        <v>46</v>
      </c>
      <c r="C218" s="10">
        <v>89016</v>
      </c>
      <c r="D218" s="4" t="s">
        <v>12</v>
      </c>
      <c r="E218" s="9" t="s">
        <v>149</v>
      </c>
      <c r="F218" s="9" t="s">
        <v>10</v>
      </c>
      <c r="G218" s="4" t="s">
        <v>116</v>
      </c>
      <c r="H218" s="4" t="s">
        <v>116</v>
      </c>
      <c r="I218" s="4" t="s">
        <v>67</v>
      </c>
      <c r="J218" s="38" t="s">
        <v>15</v>
      </c>
      <c r="K218" s="6" t="s">
        <v>378</v>
      </c>
    </row>
    <row r="219" spans="1:11" s="45" customFormat="1" ht="14.25" x14ac:dyDescent="0.2">
      <c r="A219" s="33"/>
      <c r="B219" s="10" t="s">
        <v>92</v>
      </c>
      <c r="C219" s="10">
        <v>97697</v>
      </c>
      <c r="D219" s="10" t="s">
        <v>12</v>
      </c>
      <c r="E219" s="9" t="s">
        <v>313</v>
      </c>
      <c r="F219" s="31" t="s">
        <v>96</v>
      </c>
      <c r="G219" s="4" t="s">
        <v>94</v>
      </c>
      <c r="H219" s="4" t="s">
        <v>95</v>
      </c>
      <c r="I219" s="4" t="s">
        <v>34</v>
      </c>
      <c r="J219" s="38" t="s">
        <v>15</v>
      </c>
      <c r="K219" s="6" t="s">
        <v>378</v>
      </c>
    </row>
    <row r="220" spans="1:11" s="45" customFormat="1" ht="14.25" x14ac:dyDescent="0.2">
      <c r="A220" s="33"/>
      <c r="B220" s="10" t="s">
        <v>92</v>
      </c>
      <c r="C220" s="10">
        <v>97833</v>
      </c>
      <c r="D220" s="10" t="s">
        <v>12</v>
      </c>
      <c r="E220" s="9" t="s">
        <v>313</v>
      </c>
      <c r="F220" s="31" t="s">
        <v>96</v>
      </c>
      <c r="G220" s="4" t="s">
        <v>94</v>
      </c>
      <c r="H220" s="4" t="s">
        <v>95</v>
      </c>
      <c r="I220" s="4" t="s">
        <v>34</v>
      </c>
      <c r="J220" s="38" t="s">
        <v>15</v>
      </c>
      <c r="K220" s="6" t="s">
        <v>378</v>
      </c>
    </row>
    <row r="221" spans="1:11" s="45" customFormat="1" ht="14.25" x14ac:dyDescent="0.2">
      <c r="A221" s="33"/>
      <c r="B221" s="10" t="s">
        <v>47</v>
      </c>
      <c r="C221" s="10">
        <v>45600</v>
      </c>
      <c r="D221" s="10" t="s">
        <v>12</v>
      </c>
      <c r="E221" s="9" t="s">
        <v>313</v>
      </c>
      <c r="F221" s="31" t="s">
        <v>10</v>
      </c>
      <c r="G221" s="10" t="s">
        <v>233</v>
      </c>
      <c r="H221" s="4" t="s">
        <v>173</v>
      </c>
      <c r="I221" s="4" t="s">
        <v>34</v>
      </c>
      <c r="J221" s="38" t="s">
        <v>15</v>
      </c>
      <c r="K221" s="6" t="s">
        <v>378</v>
      </c>
    </row>
    <row r="222" spans="1:11" s="45" customFormat="1" ht="14.25" x14ac:dyDescent="0.2">
      <c r="A222" s="33"/>
      <c r="B222" s="10" t="s">
        <v>203</v>
      </c>
      <c r="C222" s="10">
        <v>35913</v>
      </c>
      <c r="D222" s="10" t="s">
        <v>12</v>
      </c>
      <c r="E222" s="9" t="s">
        <v>313</v>
      </c>
      <c r="F222" s="31" t="s">
        <v>10</v>
      </c>
      <c r="G222" s="10" t="s">
        <v>233</v>
      </c>
      <c r="H222" s="4" t="s">
        <v>173</v>
      </c>
      <c r="I222" s="4" t="s">
        <v>34</v>
      </c>
      <c r="J222" s="38" t="s">
        <v>15</v>
      </c>
      <c r="K222" s="6" t="s">
        <v>378</v>
      </c>
    </row>
    <row r="223" spans="1:11" s="45" customFormat="1" ht="14.25" x14ac:dyDescent="0.2">
      <c r="A223" s="33"/>
      <c r="B223" s="10" t="s">
        <v>48</v>
      </c>
      <c r="C223" s="10">
        <v>59519</v>
      </c>
      <c r="D223" s="10" t="s">
        <v>12</v>
      </c>
      <c r="E223" s="9" t="s">
        <v>313</v>
      </c>
      <c r="F223" s="31" t="s">
        <v>10</v>
      </c>
      <c r="G223" s="4" t="s">
        <v>41</v>
      </c>
      <c r="H223" s="4" t="s">
        <v>18</v>
      </c>
      <c r="I223" s="4" t="s">
        <v>34</v>
      </c>
      <c r="J223" s="38" t="s">
        <v>15</v>
      </c>
      <c r="K223" s="6" t="s">
        <v>378</v>
      </c>
    </row>
    <row r="224" spans="1:11" s="45" customFormat="1" ht="14.25" x14ac:dyDescent="0.2">
      <c r="A224" s="33"/>
      <c r="B224" s="10" t="s">
        <v>48</v>
      </c>
      <c r="C224" s="10">
        <v>118489</v>
      </c>
      <c r="D224" s="10" t="s">
        <v>12</v>
      </c>
      <c r="E224" s="9" t="s">
        <v>313</v>
      </c>
      <c r="F224" s="31" t="s">
        <v>10</v>
      </c>
      <c r="G224" s="4" t="s">
        <v>116</v>
      </c>
      <c r="H224" s="4" t="s">
        <v>116</v>
      </c>
      <c r="I224" s="4" t="s">
        <v>67</v>
      </c>
      <c r="J224" s="38" t="s">
        <v>15</v>
      </c>
      <c r="K224" s="6" t="s">
        <v>378</v>
      </c>
    </row>
    <row r="225" spans="1:11" s="45" customFormat="1" ht="14.25" x14ac:dyDescent="0.2">
      <c r="A225" s="33"/>
      <c r="B225" s="10" t="s">
        <v>79</v>
      </c>
      <c r="C225" s="10">
        <v>167</v>
      </c>
      <c r="D225" s="10" t="s">
        <v>12</v>
      </c>
      <c r="E225" s="9" t="s">
        <v>313</v>
      </c>
      <c r="F225" s="31" t="s">
        <v>10</v>
      </c>
      <c r="G225" s="4" t="s">
        <v>62</v>
      </c>
      <c r="H225" s="4" t="s">
        <v>139</v>
      </c>
      <c r="I225" s="10"/>
      <c r="J225" s="38" t="s">
        <v>15</v>
      </c>
      <c r="K225" s="6" t="s">
        <v>378</v>
      </c>
    </row>
    <row r="226" spans="1:11" s="45" customFormat="1" ht="14.25" x14ac:dyDescent="0.2">
      <c r="A226" s="33"/>
      <c r="B226" s="10" t="s">
        <v>105</v>
      </c>
      <c r="C226" s="10">
        <v>271916</v>
      </c>
      <c r="D226" s="4" t="s">
        <v>12</v>
      </c>
      <c r="E226" s="5" t="s">
        <v>122</v>
      </c>
      <c r="F226" s="12" t="s">
        <v>10</v>
      </c>
      <c r="G226" s="4" t="s">
        <v>116</v>
      </c>
      <c r="H226" s="4" t="s">
        <v>116</v>
      </c>
      <c r="I226" s="4" t="s">
        <v>67</v>
      </c>
      <c r="J226" s="38" t="s">
        <v>15</v>
      </c>
      <c r="K226" s="6" t="s">
        <v>378</v>
      </c>
    </row>
    <row r="227" spans="1:11" s="45" customFormat="1" ht="14.25" x14ac:dyDescent="0.2">
      <c r="A227" s="33"/>
      <c r="B227" s="10" t="s">
        <v>9</v>
      </c>
      <c r="C227" s="10">
        <v>65827</v>
      </c>
      <c r="D227" s="34" t="s">
        <v>12</v>
      </c>
      <c r="E227" s="35" t="s">
        <v>255</v>
      </c>
      <c r="F227" s="35" t="s">
        <v>10</v>
      </c>
      <c r="G227" s="4" t="s">
        <v>116</v>
      </c>
      <c r="H227" s="4" t="s">
        <v>116</v>
      </c>
      <c r="I227" s="4" t="s">
        <v>67</v>
      </c>
      <c r="J227" s="38" t="s">
        <v>15</v>
      </c>
      <c r="K227" s="6" t="s">
        <v>378</v>
      </c>
    </row>
    <row r="228" spans="1:11" s="45" customFormat="1" ht="14.25" x14ac:dyDescent="0.2">
      <c r="A228" s="33"/>
      <c r="B228" s="10" t="s">
        <v>9</v>
      </c>
      <c r="C228" s="10">
        <v>65927</v>
      </c>
      <c r="D228" s="34" t="s">
        <v>12</v>
      </c>
      <c r="E228" s="35" t="s">
        <v>40</v>
      </c>
      <c r="F228" s="35" t="s">
        <v>267</v>
      </c>
      <c r="G228" s="4" t="s">
        <v>264</v>
      </c>
      <c r="H228" s="4" t="s">
        <v>262</v>
      </c>
      <c r="I228" s="4" t="s">
        <v>15</v>
      </c>
      <c r="J228" s="4" t="s">
        <v>34</v>
      </c>
      <c r="K228" s="6" t="s">
        <v>379</v>
      </c>
    </row>
    <row r="229" spans="1:11" s="45" customFormat="1" ht="14.25" x14ac:dyDescent="0.2">
      <c r="A229" s="33"/>
      <c r="B229" s="10" t="s">
        <v>9</v>
      </c>
      <c r="C229" s="10">
        <v>66802</v>
      </c>
      <c r="D229" s="34" t="s">
        <v>12</v>
      </c>
      <c r="E229" s="35" t="s">
        <v>256</v>
      </c>
      <c r="F229" s="35" t="s">
        <v>10</v>
      </c>
      <c r="G229" s="4" t="s">
        <v>116</v>
      </c>
      <c r="H229" s="4" t="s">
        <v>116</v>
      </c>
      <c r="I229" s="4" t="s">
        <v>67</v>
      </c>
      <c r="J229" s="38" t="s">
        <v>15</v>
      </c>
      <c r="K229" s="6" t="s">
        <v>378</v>
      </c>
    </row>
    <row r="230" spans="1:11" s="45" customFormat="1" ht="14.25" x14ac:dyDescent="0.2">
      <c r="A230" s="10"/>
      <c r="B230" s="96" t="s">
        <v>9</v>
      </c>
      <c r="C230" s="96">
        <v>207302</v>
      </c>
      <c r="D230" s="96" t="s">
        <v>12</v>
      </c>
      <c r="E230" s="9" t="s">
        <v>313</v>
      </c>
      <c r="F230" s="99" t="s">
        <v>10</v>
      </c>
      <c r="G230" s="96" t="s">
        <v>298</v>
      </c>
      <c r="H230" s="10" t="s">
        <v>322</v>
      </c>
      <c r="I230" s="10" t="s">
        <v>34</v>
      </c>
      <c r="J230" s="96" t="s">
        <v>309</v>
      </c>
      <c r="K230" s="9" t="s">
        <v>339</v>
      </c>
    </row>
    <row r="231" spans="1:11" s="45" customFormat="1" ht="14.25" x14ac:dyDescent="0.2">
      <c r="A231" s="33"/>
      <c r="B231" s="10" t="s">
        <v>9</v>
      </c>
      <c r="C231" s="10">
        <v>210836</v>
      </c>
      <c r="D231" s="4" t="s">
        <v>12</v>
      </c>
      <c r="E231" s="3" t="s">
        <v>40</v>
      </c>
      <c r="F231" s="6" t="s">
        <v>82</v>
      </c>
      <c r="G231" s="4" t="s">
        <v>141</v>
      </c>
      <c r="H231" s="4" t="s">
        <v>68</v>
      </c>
      <c r="I231" s="4" t="s">
        <v>34</v>
      </c>
      <c r="J231" s="38" t="s">
        <v>15</v>
      </c>
      <c r="K231" s="6" t="s">
        <v>378</v>
      </c>
    </row>
    <row r="232" spans="1:11" s="45" customFormat="1" ht="14.25" x14ac:dyDescent="0.2">
      <c r="A232" s="10"/>
      <c r="B232" s="96" t="s">
        <v>9</v>
      </c>
      <c r="C232" s="96">
        <v>651671</v>
      </c>
      <c r="D232" s="96" t="s">
        <v>12</v>
      </c>
      <c r="E232" s="9" t="s">
        <v>313</v>
      </c>
      <c r="F232" s="99" t="s">
        <v>10</v>
      </c>
      <c r="G232" s="96" t="s">
        <v>298</v>
      </c>
      <c r="H232" s="10" t="s">
        <v>322</v>
      </c>
      <c r="I232" s="10" t="s">
        <v>34</v>
      </c>
      <c r="J232" s="96" t="s">
        <v>15</v>
      </c>
      <c r="K232" s="9" t="s">
        <v>339</v>
      </c>
    </row>
    <row r="233" spans="1:11" s="45" customFormat="1" ht="14.25" x14ac:dyDescent="0.2">
      <c r="A233" s="10"/>
      <c r="B233" s="96" t="s">
        <v>0</v>
      </c>
      <c r="C233" s="96">
        <v>47100</v>
      </c>
      <c r="D233" s="96" t="s">
        <v>12</v>
      </c>
      <c r="E233" s="9" t="s">
        <v>313</v>
      </c>
      <c r="F233" s="99" t="s">
        <v>10</v>
      </c>
      <c r="G233" s="96" t="s">
        <v>298</v>
      </c>
      <c r="H233" s="10" t="s">
        <v>322</v>
      </c>
      <c r="I233" s="10" t="s">
        <v>34</v>
      </c>
      <c r="J233" s="96" t="s">
        <v>15</v>
      </c>
      <c r="K233" s="9" t="s">
        <v>339</v>
      </c>
    </row>
    <row r="234" spans="1:11" s="45" customFormat="1" ht="14.25" x14ac:dyDescent="0.2">
      <c r="A234" s="33"/>
      <c r="B234" s="10" t="s">
        <v>213</v>
      </c>
      <c r="C234" s="10">
        <v>350362</v>
      </c>
      <c r="D234" s="10" t="s">
        <v>12</v>
      </c>
      <c r="E234" s="9" t="s">
        <v>313</v>
      </c>
      <c r="F234" s="31" t="s">
        <v>10</v>
      </c>
      <c r="G234" s="4" t="s">
        <v>141</v>
      </c>
      <c r="H234" s="4" t="s">
        <v>68</v>
      </c>
      <c r="I234" s="4" t="s">
        <v>34</v>
      </c>
      <c r="J234" s="38" t="s">
        <v>15</v>
      </c>
      <c r="K234" s="6" t="s">
        <v>378</v>
      </c>
    </row>
    <row r="235" spans="1:11" s="45" customFormat="1" ht="14.25" x14ac:dyDescent="0.2">
      <c r="A235" s="33"/>
      <c r="B235" s="10" t="s">
        <v>84</v>
      </c>
      <c r="C235" s="10">
        <v>151278</v>
      </c>
      <c r="D235" s="4" t="s">
        <v>12</v>
      </c>
      <c r="E235" s="3" t="s">
        <v>59</v>
      </c>
      <c r="F235" s="12" t="s">
        <v>10</v>
      </c>
      <c r="G235" s="4" t="s">
        <v>116</v>
      </c>
      <c r="H235" s="4" t="s">
        <v>116</v>
      </c>
      <c r="I235" s="4" t="s">
        <v>67</v>
      </c>
      <c r="J235" s="38" t="s">
        <v>15</v>
      </c>
      <c r="K235" s="6" t="s">
        <v>378</v>
      </c>
    </row>
    <row r="236" spans="1:11" s="45" customFormat="1" ht="14.25" x14ac:dyDescent="0.2">
      <c r="A236" s="33"/>
      <c r="B236" s="10" t="s">
        <v>84</v>
      </c>
      <c r="C236" s="10">
        <v>187872</v>
      </c>
      <c r="D236" s="34" t="s">
        <v>12</v>
      </c>
      <c r="E236" s="35" t="s">
        <v>255</v>
      </c>
      <c r="F236" s="35" t="s">
        <v>10</v>
      </c>
      <c r="G236" s="4" t="s">
        <v>116</v>
      </c>
      <c r="H236" s="4" t="s">
        <v>116</v>
      </c>
      <c r="I236" s="4" t="s">
        <v>67</v>
      </c>
      <c r="J236" s="38" t="s">
        <v>15</v>
      </c>
      <c r="K236" s="6" t="s">
        <v>379</v>
      </c>
    </row>
    <row r="237" spans="1:11" s="45" customFormat="1" ht="14.25" x14ac:dyDescent="0.2">
      <c r="A237" s="33"/>
      <c r="B237" s="10" t="s">
        <v>84</v>
      </c>
      <c r="C237" s="10">
        <v>300625</v>
      </c>
      <c r="D237" s="4" t="s">
        <v>12</v>
      </c>
      <c r="E237" s="6" t="s">
        <v>40</v>
      </c>
      <c r="F237" s="6" t="s">
        <v>125</v>
      </c>
      <c r="G237" s="4" t="s">
        <v>141</v>
      </c>
      <c r="H237" s="4" t="s">
        <v>68</v>
      </c>
      <c r="I237" s="4" t="s">
        <v>34</v>
      </c>
      <c r="J237" s="4" t="s">
        <v>66</v>
      </c>
      <c r="K237" s="6" t="s">
        <v>378</v>
      </c>
    </row>
    <row r="238" spans="1:11" s="45" customFormat="1" ht="14.25" x14ac:dyDescent="0.2">
      <c r="A238" s="33"/>
      <c r="B238" s="4" t="s">
        <v>55</v>
      </c>
      <c r="C238" s="4">
        <v>8276</v>
      </c>
      <c r="D238" s="4" t="s">
        <v>12</v>
      </c>
      <c r="E238" s="5" t="s">
        <v>122</v>
      </c>
      <c r="F238" s="3" t="s">
        <v>60</v>
      </c>
      <c r="G238" s="4" t="s">
        <v>41</v>
      </c>
      <c r="H238" s="4" t="s">
        <v>18</v>
      </c>
      <c r="I238" s="4" t="s">
        <v>34</v>
      </c>
      <c r="J238" s="38" t="s">
        <v>15</v>
      </c>
      <c r="K238" s="6" t="s">
        <v>378</v>
      </c>
    </row>
    <row r="239" spans="1:11" s="45" customFormat="1" ht="14.25" x14ac:dyDescent="0.2">
      <c r="A239" s="33"/>
      <c r="B239" s="10" t="s">
        <v>6</v>
      </c>
      <c r="C239" s="10">
        <v>12129</v>
      </c>
      <c r="D239" s="4" t="s">
        <v>12</v>
      </c>
      <c r="E239" s="3" t="s">
        <v>59</v>
      </c>
      <c r="F239" s="12" t="s">
        <v>10</v>
      </c>
      <c r="G239" s="4" t="s">
        <v>116</v>
      </c>
      <c r="H239" s="4" t="s">
        <v>116</v>
      </c>
      <c r="I239" s="4" t="s">
        <v>67</v>
      </c>
      <c r="J239" s="38" t="s">
        <v>15</v>
      </c>
      <c r="K239" s="6" t="s">
        <v>378</v>
      </c>
    </row>
    <row r="240" spans="1:11" s="45" customFormat="1" ht="14.25" x14ac:dyDescent="0.2">
      <c r="A240" s="33"/>
      <c r="B240" s="96" t="s">
        <v>6</v>
      </c>
      <c r="C240" s="96">
        <v>12148</v>
      </c>
      <c r="D240" s="96" t="s">
        <v>12</v>
      </c>
      <c r="E240" s="3" t="s">
        <v>59</v>
      </c>
      <c r="F240" s="99" t="s">
        <v>10</v>
      </c>
      <c r="G240" s="4" t="s">
        <v>116</v>
      </c>
      <c r="H240" s="4" t="s">
        <v>116</v>
      </c>
      <c r="I240" s="4" t="s">
        <v>67</v>
      </c>
      <c r="J240" s="38" t="s">
        <v>15</v>
      </c>
      <c r="K240" s="6" t="s">
        <v>329</v>
      </c>
    </row>
    <row r="241" spans="1:11" s="45" customFormat="1" ht="14.25" x14ac:dyDescent="0.2">
      <c r="A241" s="33"/>
      <c r="B241" s="10" t="s">
        <v>65</v>
      </c>
      <c r="C241" s="10">
        <v>35733</v>
      </c>
      <c r="D241" s="10" t="s">
        <v>12</v>
      </c>
      <c r="E241" s="9" t="s">
        <v>313</v>
      </c>
      <c r="F241" s="31" t="s">
        <v>106</v>
      </c>
      <c r="G241" s="4" t="s">
        <v>62</v>
      </c>
      <c r="H241" s="4" t="s">
        <v>139</v>
      </c>
      <c r="I241" s="4" t="s">
        <v>34</v>
      </c>
      <c r="J241" s="38" t="s">
        <v>15</v>
      </c>
      <c r="K241" s="6" t="s">
        <v>378</v>
      </c>
    </row>
    <row r="242" spans="1:11" s="45" customFormat="1" ht="14.25" x14ac:dyDescent="0.2">
      <c r="A242" s="10"/>
      <c r="B242" s="96" t="s">
        <v>302</v>
      </c>
      <c r="C242" s="96">
        <v>2321</v>
      </c>
      <c r="D242" s="96" t="s">
        <v>5</v>
      </c>
      <c r="E242" s="9" t="s">
        <v>340</v>
      </c>
      <c r="F242" s="99" t="s">
        <v>317</v>
      </c>
      <c r="G242" s="96" t="s">
        <v>298</v>
      </c>
      <c r="H242" s="10" t="s">
        <v>322</v>
      </c>
      <c r="I242" s="10" t="s">
        <v>34</v>
      </c>
      <c r="J242" s="96" t="s">
        <v>15</v>
      </c>
      <c r="K242" s="9" t="s">
        <v>339</v>
      </c>
    </row>
    <row r="243" spans="1:11" s="45" customFormat="1" ht="14.25" x14ac:dyDescent="0.2">
      <c r="A243" s="33"/>
      <c r="B243" s="10" t="s">
        <v>188</v>
      </c>
      <c r="C243" s="10">
        <v>1234</v>
      </c>
      <c r="D243" s="4" t="s">
        <v>5</v>
      </c>
      <c r="E243" s="6" t="s">
        <v>37</v>
      </c>
      <c r="F243" s="9" t="s">
        <v>10</v>
      </c>
      <c r="G243" s="4" t="s">
        <v>116</v>
      </c>
      <c r="H243" s="4" t="s">
        <v>116</v>
      </c>
      <c r="I243" s="4" t="s">
        <v>67</v>
      </c>
      <c r="J243" s="38" t="s">
        <v>15</v>
      </c>
      <c r="K243" s="6" t="s">
        <v>379</v>
      </c>
    </row>
    <row r="244" spans="1:11" s="45" customFormat="1" ht="14.25" x14ac:dyDescent="0.2">
      <c r="A244" s="10"/>
      <c r="B244" s="96" t="s">
        <v>336</v>
      </c>
      <c r="C244" s="96">
        <v>1316</v>
      </c>
      <c r="D244" s="96" t="s">
        <v>5</v>
      </c>
      <c r="E244" s="3" t="s">
        <v>286</v>
      </c>
      <c r="F244" s="3" t="s">
        <v>63</v>
      </c>
      <c r="G244" s="96" t="s">
        <v>298</v>
      </c>
      <c r="H244" s="10" t="s">
        <v>322</v>
      </c>
      <c r="I244" s="10" t="s">
        <v>34</v>
      </c>
      <c r="J244" s="96" t="s">
        <v>15</v>
      </c>
      <c r="K244" s="9" t="s">
        <v>339</v>
      </c>
    </row>
    <row r="245" spans="1:11" s="45" customFormat="1" ht="14.25" x14ac:dyDescent="0.2">
      <c r="A245" s="33"/>
      <c r="B245" s="4" t="s">
        <v>29</v>
      </c>
      <c r="C245" s="4">
        <v>11045</v>
      </c>
      <c r="D245" s="4" t="s">
        <v>5</v>
      </c>
      <c r="E245" s="3" t="s">
        <v>64</v>
      </c>
      <c r="F245" s="5" t="s">
        <v>356</v>
      </c>
      <c r="G245" s="4" t="s">
        <v>62</v>
      </c>
      <c r="H245" s="4" t="s">
        <v>107</v>
      </c>
      <c r="I245" s="4" t="s">
        <v>34</v>
      </c>
      <c r="J245" s="4" t="s">
        <v>15</v>
      </c>
      <c r="K245" s="6" t="s">
        <v>379</v>
      </c>
    </row>
    <row r="246" spans="1:11" s="45" customFormat="1" ht="14.25" x14ac:dyDescent="0.2">
      <c r="A246" s="33"/>
      <c r="B246" s="10" t="s">
        <v>29</v>
      </c>
      <c r="C246" s="33">
        <v>11950</v>
      </c>
      <c r="D246" s="34" t="s">
        <v>5</v>
      </c>
      <c r="E246" s="35" t="s">
        <v>64</v>
      </c>
      <c r="F246" s="35" t="s">
        <v>263</v>
      </c>
      <c r="G246" s="4" t="s">
        <v>264</v>
      </c>
      <c r="H246" s="4" t="s">
        <v>262</v>
      </c>
      <c r="I246" s="4" t="s">
        <v>34</v>
      </c>
      <c r="J246" s="38" t="s">
        <v>15</v>
      </c>
      <c r="K246" s="6" t="s">
        <v>379</v>
      </c>
    </row>
    <row r="247" spans="1:11" s="45" customFormat="1" ht="14.25" x14ac:dyDescent="0.2">
      <c r="A247" s="33"/>
      <c r="B247" s="10" t="s">
        <v>29</v>
      </c>
      <c r="C247" s="33">
        <v>12187</v>
      </c>
      <c r="D247" s="34" t="s">
        <v>5</v>
      </c>
      <c r="E247" s="35" t="s">
        <v>64</v>
      </c>
      <c r="F247" s="35" t="s">
        <v>263</v>
      </c>
      <c r="G247" s="4" t="s">
        <v>264</v>
      </c>
      <c r="H247" s="4" t="s">
        <v>262</v>
      </c>
      <c r="I247" s="4" t="s">
        <v>34</v>
      </c>
      <c r="J247" s="38" t="s">
        <v>15</v>
      </c>
      <c r="K247" s="6" t="s">
        <v>379</v>
      </c>
    </row>
    <row r="248" spans="1:11" s="45" customFormat="1" ht="14.25" x14ac:dyDescent="0.2">
      <c r="A248" s="33"/>
      <c r="B248" s="10" t="s">
        <v>29</v>
      </c>
      <c r="C248" s="10">
        <v>12998</v>
      </c>
      <c r="D248" s="10" t="s">
        <v>5</v>
      </c>
      <c r="E248" s="3" t="s">
        <v>286</v>
      </c>
      <c r="F248" s="31" t="s">
        <v>10</v>
      </c>
      <c r="G248" s="4" t="s">
        <v>62</v>
      </c>
      <c r="H248" s="10"/>
      <c r="I248" s="4" t="s">
        <v>34</v>
      </c>
      <c r="J248" s="38" t="s">
        <v>15</v>
      </c>
      <c r="K248" s="6" t="s">
        <v>379</v>
      </c>
    </row>
    <row r="249" spans="1:11" s="45" customFormat="1" ht="14.25" x14ac:dyDescent="0.2">
      <c r="A249" s="33"/>
      <c r="B249" s="4" t="s">
        <v>29</v>
      </c>
      <c r="C249" s="4">
        <v>12999</v>
      </c>
      <c r="D249" s="4" t="s">
        <v>5</v>
      </c>
      <c r="E249" s="3" t="s">
        <v>1</v>
      </c>
      <c r="F249" s="5" t="s">
        <v>112</v>
      </c>
      <c r="G249" s="4" t="s">
        <v>62</v>
      </c>
      <c r="H249" s="4" t="s">
        <v>107</v>
      </c>
      <c r="I249" s="4" t="s">
        <v>34</v>
      </c>
      <c r="J249" s="4" t="s">
        <v>15</v>
      </c>
      <c r="K249" s="6" t="s">
        <v>379</v>
      </c>
    </row>
    <row r="250" spans="1:11" s="45" customFormat="1" ht="14.25" x14ac:dyDescent="0.2">
      <c r="A250" s="10"/>
      <c r="B250" s="10" t="s">
        <v>29</v>
      </c>
      <c r="C250" s="10">
        <v>16987</v>
      </c>
      <c r="D250" s="10" t="s">
        <v>5</v>
      </c>
      <c r="E250" s="3" t="s">
        <v>286</v>
      </c>
      <c r="F250" s="3" t="s">
        <v>63</v>
      </c>
      <c r="G250" s="38" t="s">
        <v>187</v>
      </c>
      <c r="H250" s="4" t="s">
        <v>89</v>
      </c>
      <c r="I250" s="4" t="s">
        <v>34</v>
      </c>
      <c r="J250" s="38" t="s">
        <v>15</v>
      </c>
      <c r="K250" s="6" t="s">
        <v>379</v>
      </c>
    </row>
    <row r="251" spans="1:11" s="45" customFormat="1" ht="14.25" x14ac:dyDescent="0.2">
      <c r="A251" s="33"/>
      <c r="B251" s="4" t="s">
        <v>29</v>
      </c>
      <c r="C251" s="4">
        <v>17618</v>
      </c>
      <c r="D251" s="4" t="s">
        <v>5</v>
      </c>
      <c r="E251" s="3" t="s">
        <v>37</v>
      </c>
      <c r="F251" s="5" t="s">
        <v>108</v>
      </c>
      <c r="G251" s="4" t="s">
        <v>62</v>
      </c>
      <c r="H251" s="4" t="s">
        <v>107</v>
      </c>
      <c r="I251" s="4" t="s">
        <v>34</v>
      </c>
      <c r="J251" s="4" t="s">
        <v>15</v>
      </c>
      <c r="K251" s="6" t="s">
        <v>379</v>
      </c>
    </row>
    <row r="252" spans="1:11" s="45" customFormat="1" ht="14.25" x14ac:dyDescent="0.2">
      <c r="A252" s="33"/>
      <c r="B252" s="4" t="s">
        <v>29</v>
      </c>
      <c r="C252" s="4">
        <v>31440</v>
      </c>
      <c r="D252" s="4" t="s">
        <v>5</v>
      </c>
      <c r="E252" s="6" t="s">
        <v>37</v>
      </c>
      <c r="F252" s="3" t="s">
        <v>36</v>
      </c>
      <c r="G252" s="4" t="s">
        <v>41</v>
      </c>
      <c r="H252" s="4" t="s">
        <v>18</v>
      </c>
      <c r="I252" s="4" t="s">
        <v>34</v>
      </c>
      <c r="J252" s="38" t="s">
        <v>15</v>
      </c>
      <c r="K252" s="6" t="s">
        <v>379</v>
      </c>
    </row>
    <row r="253" spans="1:11" s="45" customFormat="1" ht="14.25" x14ac:dyDescent="0.2">
      <c r="A253" s="33"/>
      <c r="B253" s="10" t="s">
        <v>29</v>
      </c>
      <c r="C253" s="10">
        <v>31698</v>
      </c>
      <c r="D253" s="10" t="s">
        <v>5</v>
      </c>
      <c r="E253" s="3" t="s">
        <v>286</v>
      </c>
      <c r="F253" s="31" t="s">
        <v>10</v>
      </c>
      <c r="G253" s="4" t="s">
        <v>41</v>
      </c>
      <c r="H253" s="4" t="s">
        <v>18</v>
      </c>
      <c r="I253" s="4" t="s">
        <v>34</v>
      </c>
      <c r="J253" s="38" t="s">
        <v>15</v>
      </c>
      <c r="K253" s="6" t="s">
        <v>379</v>
      </c>
    </row>
    <row r="254" spans="1:11" s="45" customFormat="1" ht="14.25" x14ac:dyDescent="0.2">
      <c r="A254" s="33"/>
      <c r="B254" s="10" t="s">
        <v>29</v>
      </c>
      <c r="C254" s="10">
        <v>50656</v>
      </c>
      <c r="D254" s="10" t="s">
        <v>5</v>
      </c>
      <c r="E254" s="3" t="s">
        <v>286</v>
      </c>
      <c r="F254" s="9" t="s">
        <v>10</v>
      </c>
      <c r="G254" s="4" t="s">
        <v>116</v>
      </c>
      <c r="H254" s="4" t="s">
        <v>116</v>
      </c>
      <c r="I254" s="4" t="s">
        <v>67</v>
      </c>
      <c r="J254" s="38" t="s">
        <v>15</v>
      </c>
      <c r="K254" s="6" t="s">
        <v>379</v>
      </c>
    </row>
    <row r="255" spans="1:11" s="45" customFormat="1" ht="14.25" x14ac:dyDescent="0.2">
      <c r="A255" s="33"/>
      <c r="B255" s="10" t="s">
        <v>29</v>
      </c>
      <c r="C255" s="10">
        <v>142032</v>
      </c>
      <c r="D255" s="10" t="s">
        <v>5</v>
      </c>
      <c r="E255" s="6" t="s">
        <v>37</v>
      </c>
      <c r="F255" s="5" t="s">
        <v>128</v>
      </c>
      <c r="G255" s="4" t="s">
        <v>116</v>
      </c>
      <c r="H255" s="4" t="s">
        <v>116</v>
      </c>
      <c r="I255" s="4" t="s">
        <v>67</v>
      </c>
      <c r="J255" s="38" t="s">
        <v>15</v>
      </c>
      <c r="K255" s="6" t="s">
        <v>379</v>
      </c>
    </row>
    <row r="256" spans="1:11" s="45" customFormat="1" ht="14.25" x14ac:dyDescent="0.2">
      <c r="A256" s="33"/>
      <c r="B256" s="10" t="s">
        <v>29</v>
      </c>
      <c r="C256" s="10">
        <v>142739</v>
      </c>
      <c r="D256" s="10" t="s">
        <v>5</v>
      </c>
      <c r="E256" s="6" t="s">
        <v>37</v>
      </c>
      <c r="F256" s="5" t="s">
        <v>130</v>
      </c>
      <c r="G256" s="4" t="s">
        <v>116</v>
      </c>
      <c r="H256" s="4" t="s">
        <v>116</v>
      </c>
      <c r="I256" s="4" t="s">
        <v>67</v>
      </c>
      <c r="J256" s="38" t="s">
        <v>15</v>
      </c>
      <c r="K256" s="6" t="s">
        <v>379</v>
      </c>
    </row>
    <row r="257" spans="1:11" s="45" customFormat="1" ht="14.25" x14ac:dyDescent="0.2">
      <c r="A257" s="33"/>
      <c r="B257" s="10" t="s">
        <v>29</v>
      </c>
      <c r="C257" s="10">
        <v>143053</v>
      </c>
      <c r="D257" s="10" t="s">
        <v>5</v>
      </c>
      <c r="E257" s="6" t="s">
        <v>37</v>
      </c>
      <c r="F257" s="5" t="s">
        <v>128</v>
      </c>
      <c r="G257" s="4" t="s">
        <v>116</v>
      </c>
      <c r="H257" s="4" t="s">
        <v>116</v>
      </c>
      <c r="I257" s="4" t="s">
        <v>67</v>
      </c>
      <c r="J257" s="38" t="s">
        <v>15</v>
      </c>
      <c r="K257" s="6" t="s">
        <v>379</v>
      </c>
    </row>
    <row r="258" spans="1:11" s="45" customFormat="1" ht="14.25" x14ac:dyDescent="0.2">
      <c r="A258" s="33"/>
      <c r="B258" s="10" t="s">
        <v>29</v>
      </c>
      <c r="C258" s="10">
        <v>145356</v>
      </c>
      <c r="D258" s="10" t="s">
        <v>5</v>
      </c>
      <c r="E258" s="6" t="s">
        <v>37</v>
      </c>
      <c r="F258" s="5" t="s">
        <v>129</v>
      </c>
      <c r="G258" s="38" t="s">
        <v>185</v>
      </c>
      <c r="H258" s="4" t="s">
        <v>241</v>
      </c>
      <c r="I258" s="4" t="s">
        <v>34</v>
      </c>
      <c r="J258" s="38" t="s">
        <v>15</v>
      </c>
      <c r="K258" s="6" t="s">
        <v>379</v>
      </c>
    </row>
    <row r="259" spans="1:11" s="45" customFormat="1" ht="14.25" x14ac:dyDescent="0.2">
      <c r="A259" s="10"/>
      <c r="B259" s="10" t="s">
        <v>29</v>
      </c>
      <c r="C259" s="10">
        <v>146044</v>
      </c>
      <c r="D259" s="10" t="s">
        <v>5</v>
      </c>
      <c r="E259" s="6" t="s">
        <v>37</v>
      </c>
      <c r="F259" s="5" t="s">
        <v>132</v>
      </c>
      <c r="G259" s="4" t="s">
        <v>116</v>
      </c>
      <c r="H259" s="4" t="s">
        <v>116</v>
      </c>
      <c r="I259" s="4" t="s">
        <v>67</v>
      </c>
      <c r="J259" s="38" t="s">
        <v>15</v>
      </c>
      <c r="K259" s="6" t="s">
        <v>379</v>
      </c>
    </row>
    <row r="260" spans="1:11" s="45" customFormat="1" ht="14.25" x14ac:dyDescent="0.2">
      <c r="A260" s="33"/>
      <c r="B260" s="4" t="s">
        <v>29</v>
      </c>
      <c r="C260" s="4">
        <v>156278</v>
      </c>
      <c r="D260" s="4" t="s">
        <v>5</v>
      </c>
      <c r="E260" s="3" t="s">
        <v>37</v>
      </c>
      <c r="F260" s="5" t="s">
        <v>356</v>
      </c>
      <c r="G260" s="4" t="s">
        <v>62</v>
      </c>
      <c r="H260" s="4" t="s">
        <v>107</v>
      </c>
      <c r="I260" s="4" t="s">
        <v>34</v>
      </c>
      <c r="J260" s="4" t="s">
        <v>15</v>
      </c>
      <c r="K260" s="6" t="s">
        <v>379</v>
      </c>
    </row>
    <row r="261" spans="1:11" s="45" customFormat="1" ht="14.25" x14ac:dyDescent="0.2">
      <c r="A261" s="33"/>
      <c r="B261" s="4" t="s">
        <v>29</v>
      </c>
      <c r="C261" s="4">
        <v>274138</v>
      </c>
      <c r="D261" s="4" t="s">
        <v>5</v>
      </c>
      <c r="E261" s="3" t="s">
        <v>37</v>
      </c>
      <c r="F261" s="5" t="s">
        <v>356</v>
      </c>
      <c r="G261" s="4" t="s">
        <v>62</v>
      </c>
      <c r="H261" s="4" t="s">
        <v>107</v>
      </c>
      <c r="I261" s="4" t="s">
        <v>34</v>
      </c>
      <c r="J261" s="4" t="s">
        <v>15</v>
      </c>
      <c r="K261" s="6" t="s">
        <v>379</v>
      </c>
    </row>
    <row r="262" spans="1:11" s="45" customFormat="1" ht="14.25" x14ac:dyDescent="0.2">
      <c r="A262" s="33"/>
      <c r="B262" s="4" t="s">
        <v>29</v>
      </c>
      <c r="C262" s="4">
        <v>274259</v>
      </c>
      <c r="D262" s="4" t="s">
        <v>5</v>
      </c>
      <c r="E262" s="3" t="s">
        <v>37</v>
      </c>
      <c r="F262" s="5" t="s">
        <v>356</v>
      </c>
      <c r="G262" s="4" t="s">
        <v>62</v>
      </c>
      <c r="H262" s="4" t="s">
        <v>107</v>
      </c>
      <c r="I262" s="4" t="s">
        <v>34</v>
      </c>
      <c r="J262" s="4" t="s">
        <v>15</v>
      </c>
      <c r="K262" s="6" t="s">
        <v>379</v>
      </c>
    </row>
    <row r="263" spans="1:11" s="45" customFormat="1" ht="14.25" x14ac:dyDescent="0.2">
      <c r="A263" s="33"/>
      <c r="B263" s="4" t="s">
        <v>29</v>
      </c>
      <c r="C263" s="4">
        <v>274826</v>
      </c>
      <c r="D263" s="4" t="s">
        <v>5</v>
      </c>
      <c r="E263" s="3" t="s">
        <v>37</v>
      </c>
      <c r="F263" s="5" t="s">
        <v>111</v>
      </c>
      <c r="G263" s="4" t="s">
        <v>62</v>
      </c>
      <c r="H263" s="4" t="s">
        <v>107</v>
      </c>
      <c r="I263" s="4" t="s">
        <v>34</v>
      </c>
      <c r="J263" s="4" t="s">
        <v>15</v>
      </c>
      <c r="K263" s="6" t="s">
        <v>379</v>
      </c>
    </row>
    <row r="264" spans="1:11" s="45" customFormat="1" ht="14.25" x14ac:dyDescent="0.2">
      <c r="A264" s="33"/>
      <c r="B264" s="10" t="s">
        <v>29</v>
      </c>
      <c r="C264" s="10">
        <v>276180</v>
      </c>
      <c r="D264" s="10" t="s">
        <v>5</v>
      </c>
      <c r="E264" s="6" t="s">
        <v>37</v>
      </c>
      <c r="F264" s="5" t="s">
        <v>10</v>
      </c>
      <c r="G264" s="4" t="s">
        <v>116</v>
      </c>
      <c r="H264" s="4" t="s">
        <v>116</v>
      </c>
      <c r="I264" s="4" t="s">
        <v>67</v>
      </c>
      <c r="J264" s="38" t="s">
        <v>15</v>
      </c>
      <c r="K264" s="6" t="s">
        <v>379</v>
      </c>
    </row>
    <row r="265" spans="1:11" s="45" customFormat="1" ht="14.25" x14ac:dyDescent="0.2">
      <c r="A265" s="33"/>
      <c r="B265" s="10" t="s">
        <v>29</v>
      </c>
      <c r="C265" s="10">
        <v>278540</v>
      </c>
      <c r="D265" s="10" t="s">
        <v>5</v>
      </c>
      <c r="E265" s="6" t="s">
        <v>37</v>
      </c>
      <c r="F265" s="5" t="s">
        <v>131</v>
      </c>
      <c r="G265" s="38" t="s">
        <v>185</v>
      </c>
      <c r="H265" s="4" t="s">
        <v>241</v>
      </c>
      <c r="I265" s="4" t="s">
        <v>34</v>
      </c>
      <c r="J265" s="38" t="s">
        <v>15</v>
      </c>
      <c r="K265" s="6" t="s">
        <v>379</v>
      </c>
    </row>
    <row r="266" spans="1:11" s="45" customFormat="1" ht="14.25" x14ac:dyDescent="0.2">
      <c r="A266" s="10"/>
      <c r="B266" s="96" t="s">
        <v>205</v>
      </c>
      <c r="C266" s="96">
        <v>466002</v>
      </c>
      <c r="D266" s="96" t="s">
        <v>5</v>
      </c>
      <c r="E266" s="3" t="s">
        <v>286</v>
      </c>
      <c r="F266" s="99" t="s">
        <v>308</v>
      </c>
      <c r="G266" s="96" t="s">
        <v>298</v>
      </c>
      <c r="H266" s="10" t="s">
        <v>322</v>
      </c>
      <c r="I266" s="10" t="s">
        <v>34</v>
      </c>
      <c r="J266" s="96" t="s">
        <v>15</v>
      </c>
      <c r="K266" s="9" t="s">
        <v>339</v>
      </c>
    </row>
    <row r="267" spans="1:11" s="45" customFormat="1" ht="14.25" x14ac:dyDescent="0.2">
      <c r="A267" s="10"/>
      <c r="B267" s="96" t="s">
        <v>323</v>
      </c>
      <c r="C267" s="96">
        <v>1205</v>
      </c>
      <c r="D267" s="96" t="s">
        <v>5</v>
      </c>
      <c r="E267" s="3" t="s">
        <v>324</v>
      </c>
      <c r="F267" s="99" t="s">
        <v>97</v>
      </c>
      <c r="G267" s="96" t="s">
        <v>298</v>
      </c>
      <c r="H267" s="10" t="s">
        <v>322</v>
      </c>
      <c r="I267" s="10" t="s">
        <v>34</v>
      </c>
      <c r="J267" s="96" t="s">
        <v>15</v>
      </c>
      <c r="K267" s="9" t="s">
        <v>339</v>
      </c>
    </row>
    <row r="268" spans="1:11" s="45" customFormat="1" ht="14.25" x14ac:dyDescent="0.2">
      <c r="A268" s="10"/>
      <c r="B268" s="10" t="s">
        <v>273</v>
      </c>
      <c r="C268" s="10">
        <v>7069</v>
      </c>
      <c r="D268" s="4" t="s">
        <v>5</v>
      </c>
      <c r="E268" s="6" t="s">
        <v>37</v>
      </c>
      <c r="F268" s="9" t="s">
        <v>10</v>
      </c>
      <c r="G268" s="4" t="s">
        <v>233</v>
      </c>
      <c r="H268" s="4" t="s">
        <v>173</v>
      </c>
      <c r="I268" s="4" t="s">
        <v>34</v>
      </c>
      <c r="J268" s="38" t="s">
        <v>15</v>
      </c>
      <c r="K268" s="6" t="s">
        <v>272</v>
      </c>
    </row>
    <row r="269" spans="1:11" s="45" customFormat="1" ht="14.25" x14ac:dyDescent="0.2">
      <c r="A269" s="10"/>
      <c r="B269" s="10" t="s">
        <v>273</v>
      </c>
      <c r="C269" s="10">
        <v>65160</v>
      </c>
      <c r="D269" s="4" t="s">
        <v>5</v>
      </c>
      <c r="E269" s="6" t="s">
        <v>37</v>
      </c>
      <c r="F269" s="9" t="s">
        <v>10</v>
      </c>
      <c r="G269" s="4" t="s">
        <v>233</v>
      </c>
      <c r="H269" s="4" t="s">
        <v>173</v>
      </c>
      <c r="I269" s="4" t="s">
        <v>34</v>
      </c>
      <c r="J269" s="38" t="s">
        <v>15</v>
      </c>
      <c r="K269" s="6" t="s">
        <v>272</v>
      </c>
    </row>
    <row r="270" spans="1:11" s="45" customFormat="1" ht="14.25" x14ac:dyDescent="0.2">
      <c r="A270" s="33"/>
      <c r="B270" s="4" t="s">
        <v>57</v>
      </c>
      <c r="C270" s="4">
        <v>13739</v>
      </c>
      <c r="D270" s="4" t="s">
        <v>5</v>
      </c>
      <c r="E270" s="3" t="s">
        <v>1</v>
      </c>
      <c r="F270" s="3" t="s">
        <v>58</v>
      </c>
      <c r="G270" s="4" t="s">
        <v>41</v>
      </c>
      <c r="H270" s="4" t="s">
        <v>18</v>
      </c>
      <c r="I270" s="4" t="s">
        <v>34</v>
      </c>
      <c r="J270" s="38" t="s">
        <v>15</v>
      </c>
      <c r="K270" s="6" t="s">
        <v>379</v>
      </c>
    </row>
    <row r="271" spans="1:11" s="45" customFormat="1" ht="14.25" x14ac:dyDescent="0.2">
      <c r="A271" s="10"/>
      <c r="B271" s="96" t="s">
        <v>8</v>
      </c>
      <c r="C271" s="96">
        <v>8236</v>
      </c>
      <c r="D271" s="96" t="s">
        <v>5</v>
      </c>
      <c r="E271" s="3" t="s">
        <v>286</v>
      </c>
      <c r="F271" s="99" t="s">
        <v>325</v>
      </c>
      <c r="G271" s="96" t="s">
        <v>298</v>
      </c>
      <c r="H271" s="10" t="s">
        <v>322</v>
      </c>
      <c r="I271" s="10" t="s">
        <v>34</v>
      </c>
      <c r="J271" s="96" t="s">
        <v>15</v>
      </c>
      <c r="K271" s="9" t="s">
        <v>339</v>
      </c>
    </row>
    <row r="272" spans="1:11" s="45" customFormat="1" ht="14.25" x14ac:dyDescent="0.2">
      <c r="A272" s="33"/>
      <c r="B272" s="10" t="s">
        <v>8</v>
      </c>
      <c r="C272" s="10">
        <v>16523</v>
      </c>
      <c r="D272" s="10" t="s">
        <v>5</v>
      </c>
      <c r="E272" s="3" t="s">
        <v>1</v>
      </c>
      <c r="F272" s="3" t="s">
        <v>58</v>
      </c>
      <c r="G272" s="4" t="s">
        <v>41</v>
      </c>
      <c r="H272" s="4" t="s">
        <v>18</v>
      </c>
      <c r="I272" s="4" t="s">
        <v>34</v>
      </c>
      <c r="J272" s="38" t="s">
        <v>15</v>
      </c>
      <c r="K272" s="6" t="s">
        <v>379</v>
      </c>
    </row>
    <row r="273" spans="1:11" s="45" customFormat="1" ht="14.25" x14ac:dyDescent="0.2">
      <c r="A273" s="33"/>
      <c r="B273" s="4" t="s">
        <v>8</v>
      </c>
      <c r="C273" s="4">
        <v>37083</v>
      </c>
      <c r="D273" s="4" t="s">
        <v>5</v>
      </c>
      <c r="E273" s="3" t="s">
        <v>37</v>
      </c>
      <c r="F273" s="3" t="s">
        <v>63</v>
      </c>
      <c r="G273" s="4" t="s">
        <v>62</v>
      </c>
      <c r="H273" s="4" t="s">
        <v>180</v>
      </c>
      <c r="I273" s="4" t="s">
        <v>34</v>
      </c>
      <c r="J273" s="4" t="s">
        <v>15</v>
      </c>
      <c r="K273" s="6" t="s">
        <v>379</v>
      </c>
    </row>
    <row r="274" spans="1:11" s="45" customFormat="1" ht="14.25" x14ac:dyDescent="0.2">
      <c r="A274" s="10"/>
      <c r="B274" s="96" t="s">
        <v>8</v>
      </c>
      <c r="C274" s="96">
        <v>39648</v>
      </c>
      <c r="D274" s="96" t="s">
        <v>5</v>
      </c>
      <c r="E274" s="3" t="s">
        <v>286</v>
      </c>
      <c r="F274" s="3" t="s">
        <v>63</v>
      </c>
      <c r="G274" s="96" t="s">
        <v>298</v>
      </c>
      <c r="H274" s="10" t="s">
        <v>322</v>
      </c>
      <c r="I274" s="10" t="s">
        <v>34</v>
      </c>
      <c r="J274" s="96" t="s">
        <v>15</v>
      </c>
      <c r="K274" s="9" t="s">
        <v>339</v>
      </c>
    </row>
    <row r="275" spans="1:11" s="45" customFormat="1" ht="14.25" x14ac:dyDescent="0.2">
      <c r="A275" s="33"/>
      <c r="B275" s="10" t="s">
        <v>8</v>
      </c>
      <c r="C275" s="10">
        <v>46829</v>
      </c>
      <c r="D275" s="10" t="s">
        <v>5</v>
      </c>
      <c r="E275" s="3" t="s">
        <v>59</v>
      </c>
      <c r="F275" s="3" t="s">
        <v>35</v>
      </c>
      <c r="G275" s="4" t="s">
        <v>41</v>
      </c>
      <c r="H275" s="4" t="s">
        <v>18</v>
      </c>
      <c r="I275" s="4" t="s">
        <v>34</v>
      </c>
      <c r="J275" s="38" t="s">
        <v>15</v>
      </c>
      <c r="K275" s="6" t="s">
        <v>379</v>
      </c>
    </row>
    <row r="276" spans="1:11" s="45" customFormat="1" ht="14.25" x14ac:dyDescent="0.2">
      <c r="A276" s="33"/>
      <c r="B276" s="10" t="s">
        <v>8</v>
      </c>
      <c r="C276" s="10">
        <v>48500</v>
      </c>
      <c r="D276" s="10" t="s">
        <v>5</v>
      </c>
      <c r="E276" s="3" t="s">
        <v>40</v>
      </c>
      <c r="F276" s="3" t="s">
        <v>56</v>
      </c>
      <c r="G276" s="4" t="s">
        <v>41</v>
      </c>
      <c r="H276" s="4" t="s">
        <v>18</v>
      </c>
      <c r="I276" s="4" t="s">
        <v>34</v>
      </c>
      <c r="J276" s="38" t="s">
        <v>15</v>
      </c>
      <c r="K276" s="6" t="s">
        <v>379</v>
      </c>
    </row>
    <row r="277" spans="1:11" s="45" customFormat="1" ht="14.25" x14ac:dyDescent="0.2">
      <c r="A277" s="33"/>
      <c r="B277" s="10" t="s">
        <v>8</v>
      </c>
      <c r="C277" s="10">
        <v>120632</v>
      </c>
      <c r="D277" s="10" t="s">
        <v>5</v>
      </c>
      <c r="E277" s="6" t="s">
        <v>37</v>
      </c>
      <c r="F277" s="3" t="s">
        <v>35</v>
      </c>
      <c r="G277" s="4" t="s">
        <v>41</v>
      </c>
      <c r="H277" s="4" t="s">
        <v>18</v>
      </c>
      <c r="I277" s="4" t="s">
        <v>34</v>
      </c>
      <c r="J277" s="38" t="s">
        <v>15</v>
      </c>
      <c r="K277" s="6" t="s">
        <v>379</v>
      </c>
    </row>
    <row r="278" spans="1:11" s="45" customFormat="1" ht="14.25" x14ac:dyDescent="0.2">
      <c r="A278" s="33"/>
      <c r="B278" s="10" t="s">
        <v>175</v>
      </c>
      <c r="C278" s="10">
        <v>300</v>
      </c>
      <c r="D278" s="10" t="s">
        <v>5</v>
      </c>
      <c r="E278" s="3" t="s">
        <v>286</v>
      </c>
      <c r="F278" s="31" t="s">
        <v>10</v>
      </c>
      <c r="G278" s="10" t="s">
        <v>233</v>
      </c>
      <c r="H278" s="4" t="s">
        <v>173</v>
      </c>
      <c r="I278" s="4" t="s">
        <v>34</v>
      </c>
      <c r="J278" s="38" t="s">
        <v>15</v>
      </c>
      <c r="K278" s="6" t="s">
        <v>379</v>
      </c>
    </row>
    <row r="279" spans="1:11" s="45" customFormat="1" ht="14.25" x14ac:dyDescent="0.2">
      <c r="A279" s="10"/>
      <c r="B279" s="4" t="s">
        <v>175</v>
      </c>
      <c r="C279" s="4">
        <v>381</v>
      </c>
      <c r="D279" s="4" t="s">
        <v>5</v>
      </c>
      <c r="E279" s="3" t="s">
        <v>286</v>
      </c>
      <c r="F279" s="3" t="s">
        <v>10</v>
      </c>
      <c r="G279" s="4" t="s">
        <v>233</v>
      </c>
      <c r="H279" s="4" t="s">
        <v>173</v>
      </c>
      <c r="I279" s="4" t="s">
        <v>34</v>
      </c>
      <c r="J279" s="46" t="s">
        <v>15</v>
      </c>
      <c r="K279" s="3" t="s">
        <v>285</v>
      </c>
    </row>
    <row r="280" spans="1:11" s="45" customFormat="1" x14ac:dyDescent="0.25">
      <c r="A280" s="97"/>
      <c r="B280" s="10" t="s">
        <v>274</v>
      </c>
      <c r="C280" s="10">
        <v>1676</v>
      </c>
      <c r="D280" s="4" t="s">
        <v>5</v>
      </c>
      <c r="E280" s="6" t="s">
        <v>37</v>
      </c>
      <c r="F280" s="9" t="s">
        <v>96</v>
      </c>
      <c r="G280" s="4" t="s">
        <v>233</v>
      </c>
      <c r="H280" s="4" t="s">
        <v>173</v>
      </c>
      <c r="I280" s="4" t="s">
        <v>34</v>
      </c>
      <c r="J280" s="38" t="s">
        <v>15</v>
      </c>
      <c r="K280" s="6" t="s">
        <v>272</v>
      </c>
    </row>
    <row r="281" spans="1:11" s="45" customFormat="1" ht="14.25" x14ac:dyDescent="0.2">
      <c r="A281" s="10"/>
      <c r="B281" s="96" t="s">
        <v>71</v>
      </c>
      <c r="C281" s="96">
        <v>241039</v>
      </c>
      <c r="D281" s="96" t="s">
        <v>5</v>
      </c>
      <c r="E281" s="3" t="s">
        <v>286</v>
      </c>
      <c r="F281" s="99" t="s">
        <v>10</v>
      </c>
      <c r="G281" s="96" t="s">
        <v>298</v>
      </c>
      <c r="H281" s="10" t="s">
        <v>322</v>
      </c>
      <c r="I281" s="10" t="s">
        <v>34</v>
      </c>
      <c r="J281" s="96" t="s">
        <v>15</v>
      </c>
      <c r="K281" s="9" t="s">
        <v>339</v>
      </c>
    </row>
    <row r="282" spans="1:11" s="45" customFormat="1" ht="14.25" x14ac:dyDescent="0.2">
      <c r="A282" s="33"/>
      <c r="B282" s="11" t="s">
        <v>90</v>
      </c>
      <c r="C282" s="10">
        <v>50590</v>
      </c>
      <c r="D282" s="10" t="s">
        <v>5</v>
      </c>
      <c r="E282" s="3" t="s">
        <v>340</v>
      </c>
      <c r="F282" s="9" t="s">
        <v>51</v>
      </c>
      <c r="G282" s="4" t="s">
        <v>116</v>
      </c>
      <c r="H282" s="4" t="s">
        <v>116</v>
      </c>
      <c r="I282" s="4" t="s">
        <v>67</v>
      </c>
      <c r="J282" s="38" t="s">
        <v>15</v>
      </c>
      <c r="K282" s="6" t="s">
        <v>379</v>
      </c>
    </row>
    <row r="283" spans="1:11" s="45" customFormat="1" ht="14.25" x14ac:dyDescent="0.2">
      <c r="A283" s="33"/>
      <c r="B283" s="11" t="s">
        <v>90</v>
      </c>
      <c r="C283" s="10">
        <v>60082</v>
      </c>
      <c r="D283" s="10" t="s">
        <v>5</v>
      </c>
      <c r="E283" s="3" t="s">
        <v>286</v>
      </c>
      <c r="F283" s="31" t="s">
        <v>97</v>
      </c>
      <c r="G283" s="4" t="s">
        <v>116</v>
      </c>
      <c r="H283" s="4" t="s">
        <v>116</v>
      </c>
      <c r="I283" s="4" t="s">
        <v>67</v>
      </c>
      <c r="J283" s="38" t="s">
        <v>15</v>
      </c>
      <c r="K283" s="6" t="s">
        <v>379</v>
      </c>
    </row>
    <row r="284" spans="1:11" s="45" customFormat="1" ht="14.25" x14ac:dyDescent="0.2">
      <c r="A284" s="33"/>
      <c r="B284" s="10" t="s">
        <v>90</v>
      </c>
      <c r="C284" s="10">
        <v>60952</v>
      </c>
      <c r="D284" s="10" t="s">
        <v>5</v>
      </c>
      <c r="E284" s="3" t="s">
        <v>286</v>
      </c>
      <c r="F284" s="31" t="s">
        <v>51</v>
      </c>
      <c r="G284" s="11" t="s">
        <v>99</v>
      </c>
      <c r="H284" s="10"/>
      <c r="I284" s="10"/>
      <c r="J284" s="38" t="s">
        <v>15</v>
      </c>
      <c r="K284" s="6" t="s">
        <v>379</v>
      </c>
    </row>
    <row r="285" spans="1:11" s="45" customFormat="1" ht="14.25" x14ac:dyDescent="0.2">
      <c r="A285" s="33"/>
      <c r="B285" s="4" t="s">
        <v>215</v>
      </c>
      <c r="C285" s="4">
        <v>12300</v>
      </c>
      <c r="D285" s="4" t="s">
        <v>5</v>
      </c>
      <c r="E285" s="3" t="s">
        <v>37</v>
      </c>
      <c r="F285" s="3" t="s">
        <v>177</v>
      </c>
      <c r="G285" s="4" t="s">
        <v>136</v>
      </c>
      <c r="H285" s="4" t="s">
        <v>137</v>
      </c>
      <c r="I285" s="4" t="s">
        <v>34</v>
      </c>
      <c r="J285" s="38" t="s">
        <v>15</v>
      </c>
      <c r="K285" s="6" t="s">
        <v>379</v>
      </c>
    </row>
    <row r="286" spans="1:11" s="45" customFormat="1" ht="14.25" x14ac:dyDescent="0.2">
      <c r="A286" s="10"/>
      <c r="B286" s="96" t="s">
        <v>311</v>
      </c>
      <c r="C286" s="96">
        <v>21018</v>
      </c>
      <c r="D286" s="96" t="s">
        <v>5</v>
      </c>
      <c r="E286" s="3" t="s">
        <v>286</v>
      </c>
      <c r="F286" s="99" t="s">
        <v>10</v>
      </c>
      <c r="G286" s="96" t="s">
        <v>298</v>
      </c>
      <c r="H286" s="10" t="s">
        <v>322</v>
      </c>
      <c r="I286" s="10" t="s">
        <v>34</v>
      </c>
      <c r="J286" s="96" t="s">
        <v>15</v>
      </c>
      <c r="K286" s="9" t="s">
        <v>339</v>
      </c>
    </row>
    <row r="287" spans="1:11" s="45" customFormat="1" ht="14.25" x14ac:dyDescent="0.2">
      <c r="A287" s="33"/>
      <c r="B287" s="4" t="s">
        <v>2</v>
      </c>
      <c r="C287" s="4">
        <v>7648</v>
      </c>
      <c r="D287" s="4" t="s">
        <v>5</v>
      </c>
      <c r="E287" s="3" t="s">
        <v>1</v>
      </c>
      <c r="F287" s="3" t="s">
        <v>42</v>
      </c>
      <c r="G287" s="4" t="s">
        <v>41</v>
      </c>
      <c r="H287" s="4" t="s">
        <v>18</v>
      </c>
      <c r="I287" s="4" t="s">
        <v>34</v>
      </c>
      <c r="J287" s="38" t="s">
        <v>15</v>
      </c>
      <c r="K287" s="6" t="s">
        <v>379</v>
      </c>
    </row>
    <row r="288" spans="1:11" s="45" customFormat="1" ht="14.25" x14ac:dyDescent="0.2">
      <c r="A288" s="33"/>
      <c r="B288" s="10" t="s">
        <v>155</v>
      </c>
      <c r="C288" s="10">
        <v>100237</v>
      </c>
      <c r="D288" s="10" t="s">
        <v>5</v>
      </c>
      <c r="E288" s="6" t="s">
        <v>37</v>
      </c>
      <c r="F288" s="5" t="s">
        <v>156</v>
      </c>
      <c r="G288" s="4" t="s">
        <v>116</v>
      </c>
      <c r="H288" s="4" t="s">
        <v>116</v>
      </c>
      <c r="I288" s="4" t="s">
        <v>67</v>
      </c>
      <c r="J288" s="38" t="s">
        <v>15</v>
      </c>
      <c r="K288" s="6" t="s">
        <v>379</v>
      </c>
    </row>
    <row r="289" spans="1:11" s="45" customFormat="1" ht="14.25" x14ac:dyDescent="0.2">
      <c r="A289" s="33"/>
      <c r="B289" s="10" t="s">
        <v>202</v>
      </c>
      <c r="C289" s="10">
        <v>650</v>
      </c>
      <c r="D289" s="10" t="s">
        <v>5</v>
      </c>
      <c r="E289" s="3" t="s">
        <v>286</v>
      </c>
      <c r="F289" s="3" t="s">
        <v>93</v>
      </c>
      <c r="G289" s="10" t="s">
        <v>233</v>
      </c>
      <c r="H289" s="4" t="s">
        <v>173</v>
      </c>
      <c r="I289" s="4" t="s">
        <v>34</v>
      </c>
      <c r="J289" s="38" t="s">
        <v>15</v>
      </c>
      <c r="K289" s="6" t="s">
        <v>379</v>
      </c>
    </row>
    <row r="290" spans="1:11" s="45" customFormat="1" ht="14.25" x14ac:dyDescent="0.2">
      <c r="A290" s="33"/>
      <c r="B290" s="10" t="s">
        <v>186</v>
      </c>
      <c r="C290" s="10">
        <v>114037</v>
      </c>
      <c r="D290" s="10" t="s">
        <v>5</v>
      </c>
      <c r="E290" s="3" t="s">
        <v>286</v>
      </c>
      <c r="F290" s="3" t="s">
        <v>63</v>
      </c>
      <c r="G290" s="4" t="s">
        <v>116</v>
      </c>
      <c r="H290" s="4" t="s">
        <v>116</v>
      </c>
      <c r="I290" s="4" t="s">
        <v>67</v>
      </c>
      <c r="J290" s="38" t="s">
        <v>15</v>
      </c>
      <c r="K290" s="6" t="s">
        <v>379</v>
      </c>
    </row>
    <row r="291" spans="1:11" s="45" customFormat="1" ht="14.25" x14ac:dyDescent="0.2">
      <c r="A291" s="33"/>
      <c r="B291" s="10" t="s">
        <v>212</v>
      </c>
      <c r="C291" s="10">
        <v>21091</v>
      </c>
      <c r="D291" s="10" t="s">
        <v>5</v>
      </c>
      <c r="E291" s="6" t="s">
        <v>37</v>
      </c>
      <c r="F291" s="3" t="s">
        <v>63</v>
      </c>
      <c r="G291" s="4" t="s">
        <v>116</v>
      </c>
      <c r="H291" s="4" t="s">
        <v>116</v>
      </c>
      <c r="I291" s="4" t="s">
        <v>67</v>
      </c>
      <c r="J291" s="38" t="s">
        <v>15</v>
      </c>
      <c r="K291" s="6" t="s">
        <v>379</v>
      </c>
    </row>
    <row r="292" spans="1:11" s="45" customFormat="1" ht="14.25" x14ac:dyDescent="0.2">
      <c r="A292" s="10"/>
      <c r="B292" s="10" t="s">
        <v>212</v>
      </c>
      <c r="C292" s="10">
        <v>109013</v>
      </c>
      <c r="D292" s="10" t="s">
        <v>5</v>
      </c>
      <c r="E292" s="3" t="s">
        <v>286</v>
      </c>
      <c r="F292" s="9" t="s">
        <v>10</v>
      </c>
      <c r="G292" s="10" t="s">
        <v>238</v>
      </c>
      <c r="H292" s="4" t="s">
        <v>89</v>
      </c>
      <c r="I292" s="4" t="s">
        <v>34</v>
      </c>
      <c r="J292" s="38" t="s">
        <v>15</v>
      </c>
      <c r="K292" s="6" t="s">
        <v>379</v>
      </c>
    </row>
    <row r="293" spans="1:11" s="45" customFormat="1" ht="14.25" x14ac:dyDescent="0.2">
      <c r="A293" s="10"/>
      <c r="B293" s="96" t="s">
        <v>21</v>
      </c>
      <c r="C293" s="96">
        <v>2549</v>
      </c>
      <c r="D293" s="96" t="s">
        <v>5</v>
      </c>
      <c r="E293" s="3" t="s">
        <v>286</v>
      </c>
      <c r="F293" s="31" t="s">
        <v>97</v>
      </c>
      <c r="G293" s="96" t="s">
        <v>298</v>
      </c>
      <c r="H293" s="10" t="s">
        <v>322</v>
      </c>
      <c r="I293" s="10" t="s">
        <v>34</v>
      </c>
      <c r="J293" s="96" t="s">
        <v>15</v>
      </c>
      <c r="K293" s="9" t="s">
        <v>339</v>
      </c>
    </row>
    <row r="294" spans="1:11" s="45" customFormat="1" ht="14.25" x14ac:dyDescent="0.2">
      <c r="A294" s="33"/>
      <c r="B294" s="10" t="s">
        <v>21</v>
      </c>
      <c r="C294" s="10">
        <v>6381</v>
      </c>
      <c r="D294" s="10" t="s">
        <v>5</v>
      </c>
      <c r="E294" s="3" t="s">
        <v>37</v>
      </c>
      <c r="F294" s="3" t="s">
        <v>63</v>
      </c>
      <c r="G294" s="4" t="s">
        <v>62</v>
      </c>
      <c r="H294" s="10"/>
      <c r="I294" s="10"/>
      <c r="J294" s="38" t="s">
        <v>15</v>
      </c>
      <c r="K294" s="6" t="s">
        <v>379</v>
      </c>
    </row>
    <row r="295" spans="1:11" s="45" customFormat="1" ht="14.25" x14ac:dyDescent="0.2">
      <c r="A295" s="33"/>
      <c r="B295" s="10" t="s">
        <v>21</v>
      </c>
      <c r="C295" s="10">
        <v>11582</v>
      </c>
      <c r="D295" s="10" t="s">
        <v>5</v>
      </c>
      <c r="E295" s="3" t="s">
        <v>286</v>
      </c>
      <c r="F295" s="9" t="s">
        <v>10</v>
      </c>
      <c r="G295" s="4" t="s">
        <v>116</v>
      </c>
      <c r="H295" s="4" t="s">
        <v>116</v>
      </c>
      <c r="I295" s="4" t="s">
        <v>67</v>
      </c>
      <c r="J295" s="38" t="s">
        <v>15</v>
      </c>
      <c r="K295" s="6" t="s">
        <v>379</v>
      </c>
    </row>
    <row r="296" spans="1:11" s="45" customFormat="1" ht="14.25" x14ac:dyDescent="0.2">
      <c r="A296" s="10"/>
      <c r="B296" s="10" t="s">
        <v>21</v>
      </c>
      <c r="C296" s="10">
        <v>39412</v>
      </c>
      <c r="D296" s="4" t="s">
        <v>5</v>
      </c>
      <c r="E296" s="6" t="s">
        <v>37</v>
      </c>
      <c r="F296" s="9" t="s">
        <v>275</v>
      </c>
      <c r="G296" s="4" t="s">
        <v>148</v>
      </c>
      <c r="H296" s="4" t="s">
        <v>276</v>
      </c>
      <c r="I296" s="4" t="s">
        <v>34</v>
      </c>
      <c r="J296" s="38" t="s">
        <v>15</v>
      </c>
      <c r="K296" s="6" t="s">
        <v>272</v>
      </c>
    </row>
    <row r="297" spans="1:11" s="45" customFormat="1" ht="14.25" x14ac:dyDescent="0.2">
      <c r="A297" s="33"/>
      <c r="B297" s="10" t="s">
        <v>21</v>
      </c>
      <c r="C297" s="10">
        <v>71920</v>
      </c>
      <c r="D297" s="10" t="s">
        <v>5</v>
      </c>
      <c r="E297" s="3" t="s">
        <v>286</v>
      </c>
      <c r="F297" s="9" t="s">
        <v>10</v>
      </c>
      <c r="G297" s="4" t="s">
        <v>41</v>
      </c>
      <c r="H297" s="4" t="s">
        <v>18</v>
      </c>
      <c r="I297" s="4" t="s">
        <v>34</v>
      </c>
      <c r="J297" s="38" t="s">
        <v>15</v>
      </c>
      <c r="K297" s="6" t="s">
        <v>379</v>
      </c>
    </row>
    <row r="298" spans="1:11" s="45" customFormat="1" ht="14.25" x14ac:dyDescent="0.2">
      <c r="A298" s="33"/>
      <c r="B298" s="10" t="s">
        <v>127</v>
      </c>
      <c r="C298" s="10">
        <v>36792</v>
      </c>
      <c r="D298" s="10" t="s">
        <v>5</v>
      </c>
      <c r="E298" s="3" t="s">
        <v>286</v>
      </c>
      <c r="F298" s="31" t="s">
        <v>10</v>
      </c>
      <c r="G298" s="10" t="s">
        <v>233</v>
      </c>
      <c r="H298" s="4" t="s">
        <v>173</v>
      </c>
      <c r="I298" s="4" t="s">
        <v>34</v>
      </c>
      <c r="J298" s="38" t="s">
        <v>15</v>
      </c>
      <c r="K298" s="6" t="s">
        <v>379</v>
      </c>
    </row>
    <row r="299" spans="1:11" s="45" customFormat="1" ht="14.25" x14ac:dyDescent="0.2">
      <c r="A299" s="33"/>
      <c r="B299" s="4" t="s">
        <v>127</v>
      </c>
      <c r="C299" s="4">
        <v>118859</v>
      </c>
      <c r="D299" s="4" t="s">
        <v>5</v>
      </c>
      <c r="E299" s="3" t="s">
        <v>37</v>
      </c>
      <c r="F299" s="3" t="s">
        <v>10</v>
      </c>
      <c r="G299" s="10" t="s">
        <v>233</v>
      </c>
      <c r="H299" s="4" t="s">
        <v>173</v>
      </c>
      <c r="I299" s="4" t="s">
        <v>34</v>
      </c>
      <c r="J299" s="38" t="s">
        <v>15</v>
      </c>
      <c r="K299" s="6" t="s">
        <v>379</v>
      </c>
    </row>
    <row r="300" spans="1:11" s="45" customFormat="1" ht="14.25" x14ac:dyDescent="0.2">
      <c r="A300" s="33"/>
      <c r="B300" s="10" t="s">
        <v>127</v>
      </c>
      <c r="C300" s="10">
        <v>523396</v>
      </c>
      <c r="D300" s="10" t="s">
        <v>5</v>
      </c>
      <c r="E300" s="3" t="s">
        <v>340</v>
      </c>
      <c r="F300" s="9" t="s">
        <v>51</v>
      </c>
      <c r="G300" s="4" t="s">
        <v>116</v>
      </c>
      <c r="H300" s="4" t="s">
        <v>116</v>
      </c>
      <c r="I300" s="4" t="s">
        <v>67</v>
      </c>
      <c r="J300" s="38" t="s">
        <v>15</v>
      </c>
      <c r="K300" s="6" t="s">
        <v>379</v>
      </c>
    </row>
    <row r="301" spans="1:11" s="45" customFormat="1" ht="14.25" x14ac:dyDescent="0.2">
      <c r="A301" s="10"/>
      <c r="B301" s="96" t="s">
        <v>306</v>
      </c>
      <c r="C301" s="96">
        <v>10467</v>
      </c>
      <c r="D301" s="96" t="s">
        <v>5</v>
      </c>
      <c r="E301" s="3" t="s">
        <v>286</v>
      </c>
      <c r="F301" s="99" t="s">
        <v>10</v>
      </c>
      <c r="G301" s="96" t="s">
        <v>298</v>
      </c>
      <c r="H301" s="10" t="s">
        <v>322</v>
      </c>
      <c r="I301" s="10" t="s">
        <v>34</v>
      </c>
      <c r="J301" s="96" t="s">
        <v>15</v>
      </c>
      <c r="K301" s="9" t="s">
        <v>339</v>
      </c>
    </row>
    <row r="302" spans="1:11" s="45" customFormat="1" ht="14.25" x14ac:dyDescent="0.2">
      <c r="A302" s="10"/>
      <c r="B302" s="96" t="s">
        <v>303</v>
      </c>
      <c r="C302" s="96">
        <v>30003</v>
      </c>
      <c r="D302" s="96" t="s">
        <v>5</v>
      </c>
      <c r="E302" s="3" t="s">
        <v>286</v>
      </c>
      <c r="F302" s="99" t="s">
        <v>304</v>
      </c>
      <c r="G302" s="96" t="s">
        <v>298</v>
      </c>
      <c r="H302" s="10" t="s">
        <v>322</v>
      </c>
      <c r="I302" s="10" t="s">
        <v>34</v>
      </c>
      <c r="J302" s="96" t="s">
        <v>15</v>
      </c>
      <c r="K302" s="9" t="s">
        <v>339</v>
      </c>
    </row>
    <row r="303" spans="1:11" s="45" customFormat="1" ht="14.25" x14ac:dyDescent="0.2">
      <c r="A303" s="33"/>
      <c r="B303" s="4" t="s">
        <v>176</v>
      </c>
      <c r="C303" s="4">
        <v>587</v>
      </c>
      <c r="D303" s="4" t="s">
        <v>5</v>
      </c>
      <c r="E303" s="3" t="s">
        <v>37</v>
      </c>
      <c r="F303" s="3" t="s">
        <v>179</v>
      </c>
      <c r="G303" s="4" t="s">
        <v>116</v>
      </c>
      <c r="H303" s="4" t="s">
        <v>116</v>
      </c>
      <c r="I303" s="4" t="s">
        <v>67</v>
      </c>
      <c r="J303" s="38" t="s">
        <v>15</v>
      </c>
      <c r="K303" s="6" t="s">
        <v>379</v>
      </c>
    </row>
    <row r="304" spans="1:11" s="45" customFormat="1" ht="14.25" x14ac:dyDescent="0.2">
      <c r="A304" s="10"/>
      <c r="B304" s="96" t="s">
        <v>337</v>
      </c>
      <c r="C304" s="96">
        <v>80941</v>
      </c>
      <c r="D304" s="96" t="s">
        <v>5</v>
      </c>
      <c r="E304" s="99" t="s">
        <v>314</v>
      </c>
      <c r="F304" s="99" t="s">
        <v>10</v>
      </c>
      <c r="G304" s="96" t="s">
        <v>298</v>
      </c>
      <c r="H304" s="10" t="s">
        <v>322</v>
      </c>
      <c r="I304" s="10" t="s">
        <v>34</v>
      </c>
      <c r="J304" s="96" t="s">
        <v>15</v>
      </c>
      <c r="K304" s="9" t="s">
        <v>339</v>
      </c>
    </row>
    <row r="305" spans="1:11" s="45" customFormat="1" ht="14.25" x14ac:dyDescent="0.2">
      <c r="A305" s="33"/>
      <c r="B305" s="10" t="s">
        <v>197</v>
      </c>
      <c r="C305" s="10">
        <v>98017</v>
      </c>
      <c r="D305" s="10" t="s">
        <v>5</v>
      </c>
      <c r="E305" s="3" t="s">
        <v>340</v>
      </c>
      <c r="F305" s="3" t="s">
        <v>63</v>
      </c>
      <c r="G305" s="4" t="s">
        <v>62</v>
      </c>
      <c r="H305" s="4" t="s">
        <v>139</v>
      </c>
      <c r="I305" s="10"/>
      <c r="J305" s="10" t="s">
        <v>196</v>
      </c>
      <c r="K305" s="6" t="s">
        <v>379</v>
      </c>
    </row>
    <row r="306" spans="1:11" s="45" customFormat="1" ht="14.25" x14ac:dyDescent="0.2">
      <c r="A306" s="33"/>
      <c r="B306" s="4" t="s">
        <v>150</v>
      </c>
      <c r="C306" s="4">
        <v>252</v>
      </c>
      <c r="D306" s="4" t="s">
        <v>5</v>
      </c>
      <c r="E306" s="6" t="s">
        <v>37</v>
      </c>
      <c r="F306" s="3" t="s">
        <v>151</v>
      </c>
      <c r="G306" s="4" t="s">
        <v>116</v>
      </c>
      <c r="H306" s="4" t="s">
        <v>116</v>
      </c>
      <c r="I306" s="4" t="s">
        <v>67</v>
      </c>
      <c r="J306" s="4" t="s">
        <v>15</v>
      </c>
      <c r="K306" s="6" t="s">
        <v>379</v>
      </c>
    </row>
    <row r="307" spans="1:11" s="45" customFormat="1" ht="14.25" x14ac:dyDescent="0.2">
      <c r="A307" s="10"/>
      <c r="B307" s="10" t="s">
        <v>46</v>
      </c>
      <c r="C307" s="10">
        <v>45203</v>
      </c>
      <c r="D307" s="10" t="s">
        <v>5</v>
      </c>
      <c r="E307" s="3" t="s">
        <v>286</v>
      </c>
      <c r="F307" s="9" t="s">
        <v>10</v>
      </c>
      <c r="G307" s="10" t="s">
        <v>238</v>
      </c>
      <c r="H307" s="4" t="s">
        <v>89</v>
      </c>
      <c r="I307" s="4" t="s">
        <v>34</v>
      </c>
      <c r="J307" s="38" t="s">
        <v>15</v>
      </c>
      <c r="K307" s="6" t="s">
        <v>379</v>
      </c>
    </row>
    <row r="308" spans="1:11" s="45" customFormat="1" ht="14.25" x14ac:dyDescent="0.2">
      <c r="A308" s="33"/>
      <c r="B308" s="10" t="s">
        <v>46</v>
      </c>
      <c r="C308" s="10">
        <v>48252</v>
      </c>
      <c r="D308" s="4" t="s">
        <v>5</v>
      </c>
      <c r="E308" s="3" t="s">
        <v>87</v>
      </c>
      <c r="F308" s="9" t="s">
        <v>10</v>
      </c>
      <c r="G308" s="4" t="s">
        <v>116</v>
      </c>
      <c r="H308" s="4" t="s">
        <v>116</v>
      </c>
      <c r="I308" s="4" t="s">
        <v>67</v>
      </c>
      <c r="J308" s="38" t="s">
        <v>15</v>
      </c>
      <c r="K308" s="6" t="s">
        <v>379</v>
      </c>
    </row>
    <row r="309" spans="1:11" s="45" customFormat="1" ht="14.25" x14ac:dyDescent="0.2">
      <c r="A309" s="33"/>
      <c r="B309" s="96" t="s">
        <v>319</v>
      </c>
      <c r="C309" s="96">
        <v>428</v>
      </c>
      <c r="D309" s="96" t="s">
        <v>5</v>
      </c>
      <c r="E309" s="3" t="s">
        <v>286</v>
      </c>
      <c r="F309" s="99" t="s">
        <v>113</v>
      </c>
      <c r="G309" s="4" t="s">
        <v>116</v>
      </c>
      <c r="H309" s="4" t="s">
        <v>116</v>
      </c>
      <c r="I309" s="4" t="s">
        <v>67</v>
      </c>
      <c r="J309" s="38" t="s">
        <v>15</v>
      </c>
      <c r="K309" s="6" t="s">
        <v>316</v>
      </c>
    </row>
    <row r="310" spans="1:11" s="45" customFormat="1" ht="14.25" x14ac:dyDescent="0.2">
      <c r="A310" s="10"/>
      <c r="B310" s="34" t="s">
        <v>74</v>
      </c>
      <c r="C310" s="34">
        <v>7277</v>
      </c>
      <c r="D310" s="34" t="s">
        <v>5</v>
      </c>
      <c r="E310" s="47" t="s">
        <v>286</v>
      </c>
      <c r="F310" s="47" t="s">
        <v>10</v>
      </c>
      <c r="G310" s="4" t="s">
        <v>233</v>
      </c>
      <c r="H310" s="4" t="s">
        <v>173</v>
      </c>
      <c r="I310" s="4" t="s">
        <v>34</v>
      </c>
      <c r="J310" s="38" t="s">
        <v>15</v>
      </c>
      <c r="K310" s="6" t="s">
        <v>295</v>
      </c>
    </row>
    <row r="311" spans="1:11" s="9" customFormat="1" ht="14.25" x14ac:dyDescent="0.2">
      <c r="A311" s="10"/>
      <c r="B311" s="4" t="s">
        <v>92</v>
      </c>
      <c r="C311" s="4">
        <v>1013</v>
      </c>
      <c r="D311" s="4" t="s">
        <v>5</v>
      </c>
      <c r="E311" s="6" t="s">
        <v>37</v>
      </c>
      <c r="F311" s="3" t="s">
        <v>96</v>
      </c>
      <c r="G311" s="38" t="s">
        <v>187</v>
      </c>
      <c r="H311" s="4" t="s">
        <v>89</v>
      </c>
      <c r="I311" s="4" t="s">
        <v>34</v>
      </c>
      <c r="J311" s="38" t="s">
        <v>15</v>
      </c>
      <c r="K311" s="6" t="s">
        <v>379</v>
      </c>
    </row>
    <row r="312" spans="1:11" s="9" customFormat="1" ht="14.25" x14ac:dyDescent="0.2">
      <c r="A312" s="33"/>
      <c r="B312" s="10" t="s">
        <v>92</v>
      </c>
      <c r="C312" s="10">
        <v>7414</v>
      </c>
      <c r="D312" s="10" t="s">
        <v>5</v>
      </c>
      <c r="E312" s="3" t="s">
        <v>286</v>
      </c>
      <c r="F312" s="9" t="s">
        <v>10</v>
      </c>
      <c r="G312" s="4" t="s">
        <v>116</v>
      </c>
      <c r="H312" s="4" t="s">
        <v>116</v>
      </c>
      <c r="I312" s="4" t="s">
        <v>67</v>
      </c>
      <c r="J312" s="38" t="s">
        <v>15</v>
      </c>
      <c r="K312" s="6" t="s">
        <v>379</v>
      </c>
    </row>
    <row r="313" spans="1:11" s="9" customFormat="1" ht="14.25" x14ac:dyDescent="0.2">
      <c r="A313" s="33"/>
      <c r="B313" s="10" t="s">
        <v>92</v>
      </c>
      <c r="C313" s="10">
        <v>15877</v>
      </c>
      <c r="D313" s="10" t="s">
        <v>5</v>
      </c>
      <c r="E313" s="3" t="s">
        <v>286</v>
      </c>
      <c r="F313" s="31" t="s">
        <v>10</v>
      </c>
      <c r="G313" s="38" t="s">
        <v>148</v>
      </c>
      <c r="H313" s="4" t="s">
        <v>89</v>
      </c>
      <c r="I313" s="4" t="s">
        <v>34</v>
      </c>
      <c r="J313" s="38" t="s">
        <v>15</v>
      </c>
      <c r="K313" s="6" t="s">
        <v>379</v>
      </c>
    </row>
    <row r="314" spans="1:11" s="9" customFormat="1" ht="14.25" x14ac:dyDescent="0.2">
      <c r="A314" s="33"/>
      <c r="B314" s="10" t="s">
        <v>209</v>
      </c>
      <c r="C314" s="10">
        <v>47298</v>
      </c>
      <c r="D314" s="10" t="s">
        <v>5</v>
      </c>
      <c r="E314" s="3" t="s">
        <v>340</v>
      </c>
      <c r="F314" s="9" t="s">
        <v>10</v>
      </c>
      <c r="G314" s="4" t="s">
        <v>116</v>
      </c>
      <c r="H314" s="4" t="s">
        <v>116</v>
      </c>
      <c r="I314" s="4" t="s">
        <v>67</v>
      </c>
      <c r="J314" s="38" t="s">
        <v>15</v>
      </c>
      <c r="K314" s="6" t="s">
        <v>379</v>
      </c>
    </row>
    <row r="315" spans="1:11" s="9" customFormat="1" ht="14.25" x14ac:dyDescent="0.2">
      <c r="A315" s="33"/>
      <c r="B315" s="10" t="s">
        <v>209</v>
      </c>
      <c r="C315" s="10">
        <v>361506</v>
      </c>
      <c r="D315" s="10" t="s">
        <v>5</v>
      </c>
      <c r="E315" s="3" t="s">
        <v>286</v>
      </c>
      <c r="F315" s="9" t="s">
        <v>10</v>
      </c>
      <c r="G315" s="4" t="s">
        <v>231</v>
      </c>
      <c r="H315" s="4" t="s">
        <v>232</v>
      </c>
      <c r="I315" s="4" t="s">
        <v>34</v>
      </c>
      <c r="J315" s="38" t="s">
        <v>15</v>
      </c>
      <c r="K315" s="6" t="s">
        <v>379</v>
      </c>
    </row>
    <row r="316" spans="1:11" s="9" customFormat="1" ht="14.25" x14ac:dyDescent="0.2">
      <c r="A316" s="10"/>
      <c r="B316" s="96" t="s">
        <v>47</v>
      </c>
      <c r="C316" s="96">
        <v>80775</v>
      </c>
      <c r="D316" s="96" t="s">
        <v>5</v>
      </c>
      <c r="E316" s="9" t="s">
        <v>340</v>
      </c>
      <c r="F316" s="9" t="s">
        <v>10</v>
      </c>
      <c r="G316" s="96" t="s">
        <v>298</v>
      </c>
      <c r="H316" s="10" t="s">
        <v>322</v>
      </c>
      <c r="I316" s="10" t="s">
        <v>34</v>
      </c>
      <c r="J316" s="96" t="s">
        <v>15</v>
      </c>
      <c r="K316" s="9" t="s">
        <v>339</v>
      </c>
    </row>
    <row r="317" spans="1:11" s="9" customFormat="1" ht="14.25" x14ac:dyDescent="0.2">
      <c r="A317" s="10"/>
      <c r="B317" s="96" t="s">
        <v>47</v>
      </c>
      <c r="C317" s="96">
        <v>173888</v>
      </c>
      <c r="D317" s="96" t="s">
        <v>5</v>
      </c>
      <c r="E317" s="3" t="s">
        <v>286</v>
      </c>
      <c r="F317" s="99" t="s">
        <v>10</v>
      </c>
      <c r="G317" s="96" t="s">
        <v>298</v>
      </c>
      <c r="H317" s="10" t="s">
        <v>322</v>
      </c>
      <c r="I317" s="10" t="s">
        <v>34</v>
      </c>
      <c r="J317" s="96" t="s">
        <v>15</v>
      </c>
      <c r="K317" s="9" t="s">
        <v>339</v>
      </c>
    </row>
    <row r="318" spans="1:11" s="9" customFormat="1" ht="14.25" x14ac:dyDescent="0.2">
      <c r="A318" s="33"/>
      <c r="B318" s="10" t="s">
        <v>47</v>
      </c>
      <c r="C318" s="10">
        <v>174503</v>
      </c>
      <c r="D318" s="10" t="s">
        <v>5</v>
      </c>
      <c r="E318" s="3" t="s">
        <v>286</v>
      </c>
      <c r="F318" s="3" t="s">
        <v>63</v>
      </c>
      <c r="G318" s="4" t="s">
        <v>116</v>
      </c>
      <c r="H318" s="4" t="s">
        <v>116</v>
      </c>
      <c r="I318" s="4" t="s">
        <v>67</v>
      </c>
      <c r="J318" s="38" t="s">
        <v>15</v>
      </c>
      <c r="K318" s="6" t="s">
        <v>379</v>
      </c>
    </row>
    <row r="319" spans="1:11" s="9" customFormat="1" ht="14.25" x14ac:dyDescent="0.2">
      <c r="A319" s="33"/>
      <c r="B319" s="10" t="s">
        <v>47</v>
      </c>
      <c r="C319" s="10">
        <v>175021</v>
      </c>
      <c r="D319" s="10" t="s">
        <v>5</v>
      </c>
      <c r="E319" s="35" t="s">
        <v>257</v>
      </c>
      <c r="F319" s="35" t="s">
        <v>258</v>
      </c>
      <c r="G319" s="4" t="s">
        <v>116</v>
      </c>
      <c r="H319" s="4" t="s">
        <v>116</v>
      </c>
      <c r="I319" s="4" t="s">
        <v>67</v>
      </c>
      <c r="J319" s="38" t="s">
        <v>15</v>
      </c>
      <c r="K319" s="6" t="s">
        <v>379</v>
      </c>
    </row>
    <row r="320" spans="1:11" s="9" customFormat="1" ht="14.25" x14ac:dyDescent="0.2">
      <c r="A320" s="33"/>
      <c r="B320" s="10" t="s">
        <v>47</v>
      </c>
      <c r="C320" s="10">
        <v>496047</v>
      </c>
      <c r="D320" s="10" t="s">
        <v>5</v>
      </c>
      <c r="E320" s="3" t="s">
        <v>286</v>
      </c>
      <c r="F320" s="9" t="s">
        <v>10</v>
      </c>
      <c r="G320" s="4" t="s">
        <v>41</v>
      </c>
      <c r="H320" s="4" t="s">
        <v>18</v>
      </c>
      <c r="I320" s="4" t="s">
        <v>34</v>
      </c>
      <c r="J320" s="38" t="s">
        <v>15</v>
      </c>
      <c r="K320" s="6" t="s">
        <v>379</v>
      </c>
    </row>
    <row r="321" spans="1:11" s="9" customFormat="1" ht="14.25" x14ac:dyDescent="0.2">
      <c r="A321" s="33"/>
      <c r="B321" s="10" t="s">
        <v>217</v>
      </c>
      <c r="C321" s="10">
        <v>1</v>
      </c>
      <c r="D321" s="10" t="s">
        <v>5</v>
      </c>
      <c r="E321" s="6" t="s">
        <v>37</v>
      </c>
      <c r="F321" s="12" t="s">
        <v>239</v>
      </c>
      <c r="G321" s="4" t="s">
        <v>41</v>
      </c>
      <c r="H321" s="4" t="s">
        <v>18</v>
      </c>
      <c r="I321" s="4" t="s">
        <v>34</v>
      </c>
      <c r="J321" s="38" t="s">
        <v>15</v>
      </c>
      <c r="K321" s="6" t="s">
        <v>379</v>
      </c>
    </row>
    <row r="322" spans="1:11" s="9" customFormat="1" ht="14.25" x14ac:dyDescent="0.2">
      <c r="A322" s="10"/>
      <c r="B322" s="96" t="s">
        <v>312</v>
      </c>
      <c r="C322" s="96">
        <v>20190</v>
      </c>
      <c r="D322" s="96" t="s">
        <v>5</v>
      </c>
      <c r="E322" s="3" t="s">
        <v>286</v>
      </c>
      <c r="F322" s="99" t="s">
        <v>10</v>
      </c>
      <c r="G322" s="96" t="s">
        <v>298</v>
      </c>
      <c r="H322" s="10" t="s">
        <v>322</v>
      </c>
      <c r="I322" s="10" t="s">
        <v>34</v>
      </c>
      <c r="J322" s="96" t="s">
        <v>15</v>
      </c>
      <c r="K322" s="9" t="s">
        <v>339</v>
      </c>
    </row>
    <row r="323" spans="1:11" s="9" customFormat="1" ht="14.25" x14ac:dyDescent="0.2">
      <c r="A323" s="33"/>
      <c r="B323" s="11" t="s">
        <v>103</v>
      </c>
      <c r="C323" s="11">
        <v>46150</v>
      </c>
      <c r="D323" s="11" t="s">
        <v>5</v>
      </c>
      <c r="E323" s="6" t="s">
        <v>37</v>
      </c>
      <c r="F323" s="12" t="s">
        <v>96</v>
      </c>
      <c r="G323" s="11" t="s">
        <v>99</v>
      </c>
      <c r="H323" s="11" t="s">
        <v>100</v>
      </c>
      <c r="I323" s="4" t="s">
        <v>34</v>
      </c>
      <c r="J323" s="4" t="s">
        <v>66</v>
      </c>
      <c r="K323" s="6" t="s">
        <v>379</v>
      </c>
    </row>
    <row r="324" spans="1:11" s="9" customFormat="1" ht="14.25" x14ac:dyDescent="0.2">
      <c r="A324" s="10"/>
      <c r="B324" s="96" t="s">
        <v>338</v>
      </c>
      <c r="C324" s="96">
        <v>3638</v>
      </c>
      <c r="D324" s="96" t="s">
        <v>5</v>
      </c>
      <c r="E324" s="99" t="s">
        <v>315</v>
      </c>
      <c r="F324" s="99" t="s">
        <v>10</v>
      </c>
      <c r="G324" s="96" t="s">
        <v>298</v>
      </c>
      <c r="H324" s="10" t="s">
        <v>322</v>
      </c>
      <c r="I324" s="10" t="s">
        <v>34</v>
      </c>
      <c r="J324" s="96" t="s">
        <v>15</v>
      </c>
      <c r="K324" s="9" t="s">
        <v>339</v>
      </c>
    </row>
    <row r="325" spans="1:11" s="9" customFormat="1" ht="14.25" x14ac:dyDescent="0.2">
      <c r="A325" s="10"/>
      <c r="B325" s="96" t="s">
        <v>305</v>
      </c>
      <c r="C325" s="96">
        <v>4062</v>
      </c>
      <c r="D325" s="96" t="s">
        <v>5</v>
      </c>
      <c r="E325" s="3" t="s">
        <v>286</v>
      </c>
      <c r="F325" s="99" t="s">
        <v>10</v>
      </c>
      <c r="G325" s="96" t="s">
        <v>298</v>
      </c>
      <c r="H325" s="10" t="s">
        <v>322</v>
      </c>
      <c r="I325" s="10" t="s">
        <v>34</v>
      </c>
      <c r="J325" s="96" t="s">
        <v>15</v>
      </c>
      <c r="K325" s="9" t="s">
        <v>339</v>
      </c>
    </row>
    <row r="326" spans="1:11" s="9" customFormat="1" ht="14.25" x14ac:dyDescent="0.2">
      <c r="A326" s="33"/>
      <c r="B326" s="4" t="s">
        <v>76</v>
      </c>
      <c r="C326" s="4">
        <v>1351</v>
      </c>
      <c r="D326" s="4" t="s">
        <v>5</v>
      </c>
      <c r="E326" s="6" t="s">
        <v>37</v>
      </c>
      <c r="F326" s="31" t="s">
        <v>106</v>
      </c>
      <c r="G326" s="4" t="s">
        <v>141</v>
      </c>
      <c r="H326" s="4" t="s">
        <v>68</v>
      </c>
      <c r="I326" s="4" t="s">
        <v>34</v>
      </c>
      <c r="J326" s="38" t="s">
        <v>15</v>
      </c>
      <c r="K326" s="6" t="s">
        <v>379</v>
      </c>
    </row>
    <row r="327" spans="1:11" s="9" customFormat="1" ht="14.25" x14ac:dyDescent="0.2">
      <c r="A327" s="33"/>
      <c r="B327" s="4" t="s">
        <v>4</v>
      </c>
      <c r="C327" s="4">
        <v>143287</v>
      </c>
      <c r="D327" s="4" t="s">
        <v>5</v>
      </c>
      <c r="E327" s="3" t="s">
        <v>1</v>
      </c>
      <c r="F327" s="3" t="s">
        <v>49</v>
      </c>
      <c r="G327" s="4" t="s">
        <v>41</v>
      </c>
      <c r="H327" s="4" t="s">
        <v>18</v>
      </c>
      <c r="I327" s="4" t="s">
        <v>34</v>
      </c>
      <c r="J327" s="4" t="s">
        <v>15</v>
      </c>
      <c r="K327" s="6" t="s">
        <v>379</v>
      </c>
    </row>
    <row r="328" spans="1:11" s="9" customFormat="1" ht="14.25" x14ac:dyDescent="0.2">
      <c r="A328" s="33"/>
      <c r="B328" s="10" t="s">
        <v>77</v>
      </c>
      <c r="C328" s="10">
        <v>27076</v>
      </c>
      <c r="D328" s="4" t="s">
        <v>5</v>
      </c>
      <c r="E328" s="6" t="s">
        <v>37</v>
      </c>
      <c r="F328" s="6" t="s">
        <v>78</v>
      </c>
      <c r="G328" s="4" t="s">
        <v>141</v>
      </c>
      <c r="H328" s="4" t="s">
        <v>68</v>
      </c>
      <c r="I328" s="4" t="s">
        <v>34</v>
      </c>
      <c r="J328" s="4" t="s">
        <v>15</v>
      </c>
      <c r="K328" s="6" t="s">
        <v>379</v>
      </c>
    </row>
    <row r="329" spans="1:11" s="9" customFormat="1" ht="14.25" x14ac:dyDescent="0.2">
      <c r="A329" s="33"/>
      <c r="B329" s="96" t="s">
        <v>79</v>
      </c>
      <c r="C329" s="96">
        <v>12378</v>
      </c>
      <c r="D329" s="96" t="s">
        <v>5</v>
      </c>
      <c r="E329" s="3" t="s">
        <v>286</v>
      </c>
      <c r="F329" s="99" t="s">
        <v>10</v>
      </c>
      <c r="G329" s="4" t="s">
        <v>116</v>
      </c>
      <c r="H329" s="4" t="s">
        <v>116</v>
      </c>
      <c r="I329" s="4" t="s">
        <v>67</v>
      </c>
      <c r="J329" s="38" t="s">
        <v>15</v>
      </c>
      <c r="K329" s="6" t="s">
        <v>332</v>
      </c>
    </row>
    <row r="330" spans="1:11" s="9" customFormat="1" ht="14.25" x14ac:dyDescent="0.2">
      <c r="A330" s="33"/>
      <c r="B330" s="96" t="s">
        <v>79</v>
      </c>
      <c r="C330" s="96">
        <v>12414</v>
      </c>
      <c r="D330" s="96" t="s">
        <v>5</v>
      </c>
      <c r="E330" s="3" t="s">
        <v>286</v>
      </c>
      <c r="F330" s="99" t="s">
        <v>10</v>
      </c>
      <c r="G330" s="4" t="s">
        <v>116</v>
      </c>
      <c r="H330" s="4" t="s">
        <v>116</v>
      </c>
      <c r="I330" s="4" t="s">
        <v>67</v>
      </c>
      <c r="J330" s="38" t="s">
        <v>15</v>
      </c>
      <c r="K330" s="6" t="s">
        <v>332</v>
      </c>
    </row>
    <row r="331" spans="1:11" s="9" customFormat="1" ht="14.25" x14ac:dyDescent="0.2">
      <c r="A331" s="33"/>
      <c r="B331" s="96" t="s">
        <v>79</v>
      </c>
      <c r="C331" s="96">
        <v>12456</v>
      </c>
      <c r="D331" s="96" t="s">
        <v>5</v>
      </c>
      <c r="E331" s="3" t="s">
        <v>286</v>
      </c>
      <c r="F331" s="99" t="s">
        <v>10</v>
      </c>
      <c r="G331" s="4" t="s">
        <v>116</v>
      </c>
      <c r="H331" s="4" t="s">
        <v>116</v>
      </c>
      <c r="I331" s="4" t="s">
        <v>67</v>
      </c>
      <c r="J331" s="38" t="s">
        <v>15</v>
      </c>
      <c r="K331" s="6" t="s">
        <v>332</v>
      </c>
    </row>
    <row r="332" spans="1:11" s="9" customFormat="1" ht="14.25" x14ac:dyDescent="0.2">
      <c r="A332" s="33"/>
      <c r="B332" s="96" t="s">
        <v>79</v>
      </c>
      <c r="C332" s="96">
        <v>12569</v>
      </c>
      <c r="D332" s="96" t="s">
        <v>5</v>
      </c>
      <c r="E332" s="3" t="s">
        <v>286</v>
      </c>
      <c r="F332" s="99" t="s">
        <v>10</v>
      </c>
      <c r="G332" s="4" t="s">
        <v>116</v>
      </c>
      <c r="H332" s="4" t="s">
        <v>116</v>
      </c>
      <c r="I332" s="4" t="s">
        <v>67</v>
      </c>
      <c r="J332" s="38" t="s">
        <v>15</v>
      </c>
      <c r="K332" s="6" t="s">
        <v>332</v>
      </c>
    </row>
    <row r="333" spans="1:11" s="9" customFormat="1" ht="14.25" x14ac:dyDescent="0.2">
      <c r="A333" s="10"/>
      <c r="B333" s="96" t="s">
        <v>198</v>
      </c>
      <c r="C333" s="96">
        <v>128023</v>
      </c>
      <c r="D333" s="96" t="s">
        <v>5</v>
      </c>
      <c r="E333" s="3" t="s">
        <v>286</v>
      </c>
      <c r="F333" s="99" t="s">
        <v>307</v>
      </c>
      <c r="G333" s="96" t="s">
        <v>298</v>
      </c>
      <c r="H333" s="10" t="s">
        <v>322</v>
      </c>
      <c r="I333" s="10" t="s">
        <v>34</v>
      </c>
      <c r="J333" s="96" t="s">
        <v>15</v>
      </c>
      <c r="K333" s="9" t="s">
        <v>339</v>
      </c>
    </row>
    <row r="334" spans="1:11" s="9" customFormat="1" ht="14.25" x14ac:dyDescent="0.2">
      <c r="A334" s="33"/>
      <c r="B334" s="4" t="s">
        <v>289</v>
      </c>
      <c r="C334" s="4">
        <v>45396</v>
      </c>
      <c r="D334" s="4" t="s">
        <v>5</v>
      </c>
      <c r="E334" s="3" t="s">
        <v>286</v>
      </c>
      <c r="F334" s="3" t="s">
        <v>293</v>
      </c>
      <c r="G334" s="4" t="s">
        <v>233</v>
      </c>
      <c r="H334" s="4" t="s">
        <v>173</v>
      </c>
      <c r="I334" s="4" t="s">
        <v>34</v>
      </c>
      <c r="J334" s="46" t="s">
        <v>15</v>
      </c>
      <c r="K334" s="3" t="s">
        <v>285</v>
      </c>
    </row>
    <row r="335" spans="1:11" s="9" customFormat="1" ht="14.25" x14ac:dyDescent="0.2">
      <c r="A335" s="33"/>
      <c r="B335" s="10" t="s">
        <v>105</v>
      </c>
      <c r="C335" s="10">
        <v>19785</v>
      </c>
      <c r="D335" s="34" t="s">
        <v>5</v>
      </c>
      <c r="E335" s="9" t="s">
        <v>335</v>
      </c>
      <c r="F335" s="35" t="s">
        <v>259</v>
      </c>
      <c r="G335" s="4" t="s">
        <v>116</v>
      </c>
      <c r="H335" s="4" t="s">
        <v>116</v>
      </c>
      <c r="I335" s="4" t="s">
        <v>67</v>
      </c>
      <c r="J335" s="38" t="s">
        <v>15</v>
      </c>
      <c r="K335" s="6" t="s">
        <v>379</v>
      </c>
    </row>
    <row r="336" spans="1:11" s="9" customFormat="1" ht="14.25" x14ac:dyDescent="0.2">
      <c r="A336" s="33"/>
      <c r="B336" s="10" t="s">
        <v>9</v>
      </c>
      <c r="C336" s="10">
        <v>19022</v>
      </c>
      <c r="D336" s="4" t="s">
        <v>5</v>
      </c>
      <c r="E336" s="6" t="s">
        <v>1</v>
      </c>
      <c r="F336" s="6" t="s">
        <v>82</v>
      </c>
      <c r="G336" s="4" t="s">
        <v>141</v>
      </c>
      <c r="H336" s="4" t="s">
        <v>68</v>
      </c>
      <c r="I336" s="4" t="s">
        <v>34</v>
      </c>
      <c r="J336" s="4" t="s">
        <v>15</v>
      </c>
      <c r="K336" s="6" t="s">
        <v>379</v>
      </c>
    </row>
    <row r="337" spans="1:11" s="9" customFormat="1" ht="14.25" x14ac:dyDescent="0.2">
      <c r="A337" s="33"/>
      <c r="B337" s="10" t="s">
        <v>9</v>
      </c>
      <c r="C337" s="10">
        <v>30342</v>
      </c>
      <c r="D337" s="10" t="s">
        <v>5</v>
      </c>
      <c r="E337" s="3" t="s">
        <v>1</v>
      </c>
      <c r="F337" s="3" t="s">
        <v>3</v>
      </c>
      <c r="G337" s="4" t="s">
        <v>41</v>
      </c>
      <c r="H337" s="4" t="s">
        <v>18</v>
      </c>
      <c r="I337" s="4" t="s">
        <v>34</v>
      </c>
      <c r="J337" s="38" t="s">
        <v>15</v>
      </c>
      <c r="K337" s="6" t="s">
        <v>379</v>
      </c>
    </row>
    <row r="338" spans="1:11" s="9" customFormat="1" ht="14.25" x14ac:dyDescent="0.2">
      <c r="A338" s="33"/>
      <c r="B338" s="96" t="s">
        <v>9</v>
      </c>
      <c r="C338" s="96">
        <v>60574</v>
      </c>
      <c r="D338" s="96" t="s">
        <v>5</v>
      </c>
      <c r="E338" s="3" t="s">
        <v>286</v>
      </c>
      <c r="F338" s="99" t="s">
        <v>10</v>
      </c>
      <c r="G338" s="4" t="s">
        <v>116</v>
      </c>
      <c r="H338" s="4" t="s">
        <v>116</v>
      </c>
      <c r="I338" s="4" t="s">
        <v>67</v>
      </c>
      <c r="J338" s="38" t="s">
        <v>15</v>
      </c>
      <c r="K338" s="6" t="s">
        <v>316</v>
      </c>
    </row>
    <row r="339" spans="1:11" s="9" customFormat="1" ht="14.25" x14ac:dyDescent="0.2">
      <c r="A339" s="33"/>
      <c r="B339" s="96" t="s">
        <v>9</v>
      </c>
      <c r="C339" s="96">
        <v>60574</v>
      </c>
      <c r="D339" s="96" t="s">
        <v>5</v>
      </c>
      <c r="E339" s="3" t="s">
        <v>286</v>
      </c>
      <c r="F339" s="99" t="s">
        <v>10</v>
      </c>
      <c r="G339" s="4" t="s">
        <v>116</v>
      </c>
      <c r="H339" s="4" t="s">
        <v>116</v>
      </c>
      <c r="I339" s="4" t="s">
        <v>67</v>
      </c>
      <c r="J339" s="38" t="s">
        <v>15</v>
      </c>
      <c r="K339" s="6" t="s">
        <v>316</v>
      </c>
    </row>
    <row r="340" spans="1:11" s="9" customFormat="1" ht="14.25" x14ac:dyDescent="0.2">
      <c r="A340" s="33"/>
      <c r="B340" s="10" t="s">
        <v>9</v>
      </c>
      <c r="C340" s="10">
        <v>60574</v>
      </c>
      <c r="D340" s="10" t="s">
        <v>5</v>
      </c>
      <c r="E340" s="6" t="s">
        <v>37</v>
      </c>
      <c r="F340" s="9" t="s">
        <v>10</v>
      </c>
      <c r="G340" s="4" t="s">
        <v>116</v>
      </c>
      <c r="H340" s="4" t="s">
        <v>116</v>
      </c>
      <c r="I340" s="4" t="s">
        <v>67</v>
      </c>
      <c r="J340" s="38" t="s">
        <v>15</v>
      </c>
      <c r="K340" s="6" t="s">
        <v>379</v>
      </c>
    </row>
    <row r="341" spans="1:11" s="9" customFormat="1" ht="14.25" x14ac:dyDescent="0.2">
      <c r="A341" s="33"/>
      <c r="B341" s="96" t="s">
        <v>9</v>
      </c>
      <c r="C341" s="96">
        <v>60937</v>
      </c>
      <c r="D341" s="96" t="s">
        <v>5</v>
      </c>
      <c r="E341" s="3" t="s">
        <v>286</v>
      </c>
      <c r="F341" s="99" t="s">
        <v>10</v>
      </c>
      <c r="G341" s="4" t="s">
        <v>116</v>
      </c>
      <c r="H341" s="4" t="s">
        <v>116</v>
      </c>
      <c r="I341" s="4" t="s">
        <v>67</v>
      </c>
      <c r="J341" s="38" t="s">
        <v>15</v>
      </c>
      <c r="K341" s="6" t="s">
        <v>316</v>
      </c>
    </row>
    <row r="342" spans="1:11" s="9" customFormat="1" ht="14.25" x14ac:dyDescent="0.2">
      <c r="A342" s="33"/>
      <c r="B342" s="10" t="s">
        <v>9</v>
      </c>
      <c r="C342" s="10">
        <v>122158</v>
      </c>
      <c r="D342" s="10" t="s">
        <v>5</v>
      </c>
      <c r="E342" s="6" t="s">
        <v>37</v>
      </c>
      <c r="F342" s="6" t="s">
        <v>140</v>
      </c>
      <c r="G342" s="4" t="s">
        <v>116</v>
      </c>
      <c r="H342" s="4" t="s">
        <v>116</v>
      </c>
      <c r="I342" s="4" t="s">
        <v>67</v>
      </c>
      <c r="J342" s="38" t="s">
        <v>15</v>
      </c>
      <c r="K342" s="6" t="s">
        <v>379</v>
      </c>
    </row>
    <row r="343" spans="1:11" s="9" customFormat="1" ht="14.25" x14ac:dyDescent="0.2">
      <c r="A343" s="33"/>
      <c r="B343" s="10" t="s">
        <v>9</v>
      </c>
      <c r="C343" s="10">
        <v>122311</v>
      </c>
      <c r="D343" s="10" t="s">
        <v>5</v>
      </c>
      <c r="E343" s="6" t="s">
        <v>37</v>
      </c>
      <c r="F343" s="6" t="s">
        <v>140</v>
      </c>
      <c r="G343" s="4" t="s">
        <v>116</v>
      </c>
      <c r="H343" s="4" t="s">
        <v>116</v>
      </c>
      <c r="I343" s="4" t="s">
        <v>67</v>
      </c>
      <c r="J343" s="38" t="s">
        <v>15</v>
      </c>
      <c r="K343" s="6" t="s">
        <v>379</v>
      </c>
    </row>
    <row r="344" spans="1:11" s="9" customFormat="1" ht="14.25" x14ac:dyDescent="0.2">
      <c r="A344" s="33"/>
      <c r="B344" s="10" t="s">
        <v>9</v>
      </c>
      <c r="C344" s="10">
        <v>127430</v>
      </c>
      <c r="D344" s="4" t="s">
        <v>5</v>
      </c>
      <c r="E344" s="6" t="s">
        <v>37</v>
      </c>
      <c r="F344" s="6" t="s">
        <v>10</v>
      </c>
      <c r="G344" s="10" t="s">
        <v>207</v>
      </c>
      <c r="H344" s="11" t="s">
        <v>123</v>
      </c>
      <c r="I344" s="4" t="s">
        <v>34</v>
      </c>
      <c r="J344" s="4" t="s">
        <v>15</v>
      </c>
      <c r="K344" s="6" t="s">
        <v>379</v>
      </c>
    </row>
    <row r="345" spans="1:11" s="9" customFormat="1" ht="14.25" x14ac:dyDescent="0.2">
      <c r="A345" s="33"/>
      <c r="B345" s="10" t="s">
        <v>9</v>
      </c>
      <c r="C345" s="10">
        <v>133006</v>
      </c>
      <c r="D345" s="10" t="s">
        <v>5</v>
      </c>
      <c r="E345" s="3" t="s">
        <v>286</v>
      </c>
      <c r="F345" s="9" t="s">
        <v>10</v>
      </c>
      <c r="G345" s="4" t="s">
        <v>116</v>
      </c>
      <c r="H345" s="4" t="s">
        <v>116</v>
      </c>
      <c r="I345" s="4" t="s">
        <v>67</v>
      </c>
      <c r="J345" s="38" t="s">
        <v>15</v>
      </c>
      <c r="K345" s="6" t="s">
        <v>379</v>
      </c>
    </row>
    <row r="346" spans="1:11" s="9" customFormat="1" ht="14.25" x14ac:dyDescent="0.2">
      <c r="A346" s="33"/>
      <c r="B346" s="10" t="s">
        <v>9</v>
      </c>
      <c r="C346" s="10">
        <v>163114</v>
      </c>
      <c r="D346" s="4" t="s">
        <v>5</v>
      </c>
      <c r="E346" s="3" t="s">
        <v>37</v>
      </c>
      <c r="F346" s="6" t="s">
        <v>83</v>
      </c>
      <c r="G346" s="4" t="s">
        <v>141</v>
      </c>
      <c r="H346" s="4" t="s">
        <v>68</v>
      </c>
      <c r="I346" s="4" t="s">
        <v>34</v>
      </c>
      <c r="J346" s="4" t="s">
        <v>15</v>
      </c>
      <c r="K346" s="6" t="s">
        <v>379</v>
      </c>
    </row>
    <row r="347" spans="1:11" s="9" customFormat="1" ht="14.25" x14ac:dyDescent="0.2">
      <c r="A347" s="33"/>
      <c r="B347" s="10" t="s">
        <v>9</v>
      </c>
      <c r="C347" s="10">
        <v>163154</v>
      </c>
      <c r="D347" s="10" t="s">
        <v>5</v>
      </c>
      <c r="E347" s="6" t="s">
        <v>37</v>
      </c>
      <c r="F347" s="6" t="s">
        <v>140</v>
      </c>
      <c r="G347" s="4" t="s">
        <v>116</v>
      </c>
      <c r="H347" s="4" t="s">
        <v>116</v>
      </c>
      <c r="I347" s="4" t="s">
        <v>67</v>
      </c>
      <c r="J347" s="38" t="s">
        <v>15</v>
      </c>
      <c r="K347" s="6" t="s">
        <v>379</v>
      </c>
    </row>
    <row r="348" spans="1:11" s="9" customFormat="1" ht="14.25" x14ac:dyDescent="0.2">
      <c r="A348" s="33"/>
      <c r="B348" s="10" t="s">
        <v>9</v>
      </c>
      <c r="C348" s="10">
        <v>163985</v>
      </c>
      <c r="D348" s="4" t="s">
        <v>5</v>
      </c>
      <c r="E348" s="6" t="s">
        <v>37</v>
      </c>
      <c r="F348" s="12" t="s">
        <v>140</v>
      </c>
      <c r="G348" s="10" t="s">
        <v>207</v>
      </c>
      <c r="H348" s="11" t="s">
        <v>123</v>
      </c>
      <c r="I348" s="4" t="s">
        <v>34</v>
      </c>
      <c r="J348" s="4" t="s">
        <v>15</v>
      </c>
      <c r="K348" s="6" t="s">
        <v>379</v>
      </c>
    </row>
    <row r="349" spans="1:11" s="9" customFormat="1" ht="14.25" x14ac:dyDescent="0.2">
      <c r="A349" s="10"/>
      <c r="B349" s="96" t="s">
        <v>9</v>
      </c>
      <c r="C349" s="96">
        <v>178499</v>
      </c>
      <c r="D349" s="96" t="s">
        <v>5</v>
      </c>
      <c r="E349" s="3" t="s">
        <v>286</v>
      </c>
      <c r="F349" s="99" t="s">
        <v>10</v>
      </c>
      <c r="G349" s="96" t="s">
        <v>298</v>
      </c>
      <c r="H349" s="10" t="s">
        <v>322</v>
      </c>
      <c r="I349" s="10" t="s">
        <v>34</v>
      </c>
      <c r="J349" s="96" t="s">
        <v>15</v>
      </c>
      <c r="K349" s="9" t="s">
        <v>339</v>
      </c>
    </row>
    <row r="350" spans="1:11" s="9" customFormat="1" ht="14.25" x14ac:dyDescent="0.2">
      <c r="A350" s="10"/>
      <c r="B350" s="96" t="s">
        <v>9</v>
      </c>
      <c r="C350" s="96">
        <v>656556</v>
      </c>
      <c r="D350" s="96" t="s">
        <v>5</v>
      </c>
      <c r="E350" s="9" t="s">
        <v>340</v>
      </c>
      <c r="F350" s="9" t="s">
        <v>10</v>
      </c>
      <c r="G350" s="96" t="s">
        <v>298</v>
      </c>
      <c r="H350" s="10" t="s">
        <v>322</v>
      </c>
      <c r="I350" s="10" t="s">
        <v>34</v>
      </c>
      <c r="J350" s="96" t="s">
        <v>299</v>
      </c>
      <c r="K350" s="9" t="s">
        <v>339</v>
      </c>
    </row>
    <row r="351" spans="1:11" s="9" customFormat="1" ht="14.25" x14ac:dyDescent="0.2">
      <c r="A351" s="33"/>
      <c r="B351" s="10" t="s">
        <v>9</v>
      </c>
      <c r="C351" s="10">
        <v>672786</v>
      </c>
      <c r="D351" s="4" t="s">
        <v>5</v>
      </c>
      <c r="E351" s="3" t="s">
        <v>64</v>
      </c>
      <c r="F351" s="9" t="s">
        <v>10</v>
      </c>
      <c r="G351" s="4" t="s">
        <v>141</v>
      </c>
      <c r="H351" s="4" t="s">
        <v>68</v>
      </c>
      <c r="I351" s="4" t="s">
        <v>34</v>
      </c>
      <c r="J351" s="38" t="s">
        <v>15</v>
      </c>
      <c r="K351" s="6" t="s">
        <v>379</v>
      </c>
    </row>
    <row r="352" spans="1:11" s="9" customFormat="1" ht="14.25" x14ac:dyDescent="0.2">
      <c r="A352" s="33"/>
      <c r="B352" s="4" t="s">
        <v>53</v>
      </c>
      <c r="C352" s="10">
        <v>11058</v>
      </c>
      <c r="D352" s="10" t="s">
        <v>5</v>
      </c>
      <c r="E352" s="6" t="s">
        <v>37</v>
      </c>
      <c r="F352" s="9" t="s">
        <v>10</v>
      </c>
      <c r="G352" s="4" t="s">
        <v>116</v>
      </c>
      <c r="H352" s="4" t="s">
        <v>116</v>
      </c>
      <c r="I352" s="4" t="s">
        <v>67</v>
      </c>
      <c r="J352" s="38" t="s">
        <v>15</v>
      </c>
      <c r="K352" s="6" t="s">
        <v>379</v>
      </c>
    </row>
    <row r="353" spans="1:11" s="9" customFormat="1" ht="14.25" x14ac:dyDescent="0.2">
      <c r="A353" s="33"/>
      <c r="B353" s="4" t="s">
        <v>53</v>
      </c>
      <c r="C353" s="4">
        <v>12200</v>
      </c>
      <c r="D353" s="4" t="s">
        <v>5</v>
      </c>
      <c r="E353" s="3" t="s">
        <v>64</v>
      </c>
      <c r="F353" s="3" t="s">
        <v>54</v>
      </c>
      <c r="G353" s="4" t="s">
        <v>41</v>
      </c>
      <c r="H353" s="4" t="s">
        <v>18</v>
      </c>
      <c r="I353" s="4" t="s">
        <v>34</v>
      </c>
      <c r="J353" s="38" t="s">
        <v>15</v>
      </c>
      <c r="K353" s="6" t="s">
        <v>379</v>
      </c>
    </row>
    <row r="354" spans="1:11" s="9" customFormat="1" ht="14.25" x14ac:dyDescent="0.2">
      <c r="A354" s="10"/>
      <c r="B354" s="4" t="s">
        <v>53</v>
      </c>
      <c r="C354" s="10">
        <v>12911</v>
      </c>
      <c r="D354" s="10" t="s">
        <v>5</v>
      </c>
      <c r="E354" s="6" t="s">
        <v>37</v>
      </c>
      <c r="F354" s="9" t="s">
        <v>10</v>
      </c>
      <c r="G354" s="38" t="s">
        <v>187</v>
      </c>
      <c r="H354" s="4" t="s">
        <v>89</v>
      </c>
      <c r="I354" s="4" t="s">
        <v>34</v>
      </c>
      <c r="J354" s="38" t="s">
        <v>15</v>
      </c>
      <c r="K354" s="6" t="s">
        <v>379</v>
      </c>
    </row>
    <row r="355" spans="1:11" s="9" customFormat="1" ht="14.25" x14ac:dyDescent="0.2">
      <c r="A355" s="33"/>
      <c r="B355" s="4" t="s">
        <v>53</v>
      </c>
      <c r="C355" s="10">
        <v>13158</v>
      </c>
      <c r="D355" s="10" t="s">
        <v>5</v>
      </c>
      <c r="E355" s="6" t="s">
        <v>37</v>
      </c>
      <c r="F355" s="9" t="s">
        <v>10</v>
      </c>
      <c r="G355" s="4" t="s">
        <v>116</v>
      </c>
      <c r="H355" s="4" t="s">
        <v>116</v>
      </c>
      <c r="I355" s="4" t="s">
        <v>67</v>
      </c>
      <c r="J355" s="38" t="s">
        <v>15</v>
      </c>
      <c r="K355" s="6" t="s">
        <v>379</v>
      </c>
    </row>
    <row r="356" spans="1:11" s="9" customFormat="1" ht="14.25" x14ac:dyDescent="0.2">
      <c r="A356" s="33"/>
      <c r="B356" s="10" t="s">
        <v>220</v>
      </c>
      <c r="C356" s="10">
        <v>4103</v>
      </c>
      <c r="D356" s="10" t="s">
        <v>5</v>
      </c>
      <c r="E356" s="6" t="s">
        <v>37</v>
      </c>
      <c r="F356" s="9" t="s">
        <v>10</v>
      </c>
      <c r="G356" s="4" t="s">
        <v>116</v>
      </c>
      <c r="H356" s="4" t="s">
        <v>116</v>
      </c>
      <c r="I356" s="4" t="s">
        <v>67</v>
      </c>
      <c r="J356" s="38" t="s">
        <v>15</v>
      </c>
      <c r="K356" s="6" t="s">
        <v>379</v>
      </c>
    </row>
    <row r="357" spans="1:11" s="9" customFormat="1" ht="14.25" x14ac:dyDescent="0.2">
      <c r="A357" s="10"/>
      <c r="B357" s="96" t="s">
        <v>0</v>
      </c>
      <c r="C357" s="96">
        <v>35169</v>
      </c>
      <c r="D357" s="96" t="s">
        <v>5</v>
      </c>
      <c r="E357" s="3" t="s">
        <v>286</v>
      </c>
      <c r="F357" s="99" t="s">
        <v>10</v>
      </c>
      <c r="G357" s="96" t="s">
        <v>298</v>
      </c>
      <c r="H357" s="10" t="s">
        <v>322</v>
      </c>
      <c r="I357" s="10" t="s">
        <v>34</v>
      </c>
      <c r="J357" s="96" t="s">
        <v>15</v>
      </c>
      <c r="K357" s="9" t="s">
        <v>339</v>
      </c>
    </row>
    <row r="358" spans="1:11" s="9" customFormat="1" ht="14.25" x14ac:dyDescent="0.2">
      <c r="A358" s="33"/>
      <c r="B358" s="10" t="s">
        <v>0</v>
      </c>
      <c r="C358" s="10">
        <v>35184</v>
      </c>
      <c r="D358" s="10" t="s">
        <v>5</v>
      </c>
      <c r="E358" s="3" t="s">
        <v>286</v>
      </c>
      <c r="F358" s="9" t="s">
        <v>10</v>
      </c>
      <c r="G358" s="4" t="s">
        <v>116</v>
      </c>
      <c r="H358" s="4" t="s">
        <v>116</v>
      </c>
      <c r="I358" s="4" t="s">
        <v>67</v>
      </c>
      <c r="J358" s="38" t="s">
        <v>15</v>
      </c>
      <c r="K358" s="6" t="s">
        <v>379</v>
      </c>
    </row>
    <row r="359" spans="1:11" s="9" customFormat="1" ht="14.25" x14ac:dyDescent="0.2">
      <c r="A359" s="33"/>
      <c r="B359" s="10" t="s">
        <v>0</v>
      </c>
      <c r="C359" s="10">
        <v>46428</v>
      </c>
      <c r="D359" s="10" t="s">
        <v>5</v>
      </c>
      <c r="E359" s="3" t="s">
        <v>286</v>
      </c>
      <c r="F359" s="9" t="s">
        <v>10</v>
      </c>
      <c r="G359" s="4" t="s">
        <v>41</v>
      </c>
      <c r="H359" s="4" t="s">
        <v>18</v>
      </c>
      <c r="I359" s="4" t="s">
        <v>34</v>
      </c>
      <c r="J359" s="38" t="s">
        <v>15</v>
      </c>
      <c r="K359" s="6" t="s">
        <v>379</v>
      </c>
    </row>
    <row r="360" spans="1:11" s="9" customFormat="1" ht="14.25" x14ac:dyDescent="0.2">
      <c r="A360" s="33"/>
      <c r="B360" s="10" t="s">
        <v>104</v>
      </c>
      <c r="C360" s="10">
        <v>54157</v>
      </c>
      <c r="D360" s="4" t="s">
        <v>5</v>
      </c>
      <c r="E360" s="6" t="s">
        <v>37</v>
      </c>
      <c r="F360" s="6" t="s">
        <v>82</v>
      </c>
      <c r="G360" s="38" t="s">
        <v>185</v>
      </c>
      <c r="H360" s="4" t="s">
        <v>241</v>
      </c>
      <c r="I360" s="4" t="s">
        <v>34</v>
      </c>
      <c r="J360" s="4" t="s">
        <v>15</v>
      </c>
      <c r="K360" s="6" t="s">
        <v>379</v>
      </c>
    </row>
    <row r="361" spans="1:11" s="9" customFormat="1" ht="14.25" x14ac:dyDescent="0.2">
      <c r="A361" s="10"/>
      <c r="B361" s="96" t="s">
        <v>84</v>
      </c>
      <c r="C361" s="96">
        <v>108771</v>
      </c>
      <c r="D361" s="96" t="s">
        <v>5</v>
      </c>
      <c r="E361" s="3" t="s">
        <v>286</v>
      </c>
      <c r="F361" s="99" t="s">
        <v>10</v>
      </c>
      <c r="G361" s="96" t="s">
        <v>298</v>
      </c>
      <c r="H361" s="10" t="s">
        <v>322</v>
      </c>
      <c r="I361" s="10" t="s">
        <v>34</v>
      </c>
      <c r="J361" s="96" t="s">
        <v>15</v>
      </c>
      <c r="K361" s="9" t="s">
        <v>339</v>
      </c>
    </row>
    <row r="362" spans="1:11" s="9" customFormat="1" ht="14.25" x14ac:dyDescent="0.2">
      <c r="A362" s="33"/>
      <c r="B362" s="10" t="s">
        <v>84</v>
      </c>
      <c r="C362" s="10">
        <v>184241</v>
      </c>
      <c r="D362" s="4" t="s">
        <v>5</v>
      </c>
      <c r="E362" s="3" t="s">
        <v>37</v>
      </c>
      <c r="F362" s="6" t="s">
        <v>86</v>
      </c>
      <c r="G362" s="4" t="s">
        <v>141</v>
      </c>
      <c r="H362" s="4" t="s">
        <v>68</v>
      </c>
      <c r="I362" s="4" t="s">
        <v>34</v>
      </c>
      <c r="J362" s="4" t="s">
        <v>15</v>
      </c>
      <c r="K362" s="6" t="s">
        <v>379</v>
      </c>
    </row>
    <row r="363" spans="1:11" s="9" customFormat="1" ht="14.25" x14ac:dyDescent="0.2">
      <c r="A363" s="33"/>
      <c r="B363" s="10" t="s">
        <v>84</v>
      </c>
      <c r="C363" s="10">
        <v>184925</v>
      </c>
      <c r="D363" s="4" t="s">
        <v>5</v>
      </c>
      <c r="E363" s="6" t="s">
        <v>37</v>
      </c>
      <c r="F363" s="6" t="s">
        <v>86</v>
      </c>
      <c r="G363" s="4" t="s">
        <v>141</v>
      </c>
      <c r="H363" s="4" t="s">
        <v>68</v>
      </c>
      <c r="I363" s="4" t="s">
        <v>34</v>
      </c>
      <c r="J363" s="4" t="s">
        <v>15</v>
      </c>
      <c r="K363" s="6" t="s">
        <v>379</v>
      </c>
    </row>
    <row r="364" spans="1:11" s="9" customFormat="1" ht="14.25" x14ac:dyDescent="0.2">
      <c r="A364" s="33"/>
      <c r="B364" s="34" t="s">
        <v>84</v>
      </c>
      <c r="C364" s="34">
        <v>185511</v>
      </c>
      <c r="D364" s="34" t="s">
        <v>5</v>
      </c>
      <c r="E364" s="47" t="s">
        <v>286</v>
      </c>
      <c r="F364" s="47" t="s">
        <v>10</v>
      </c>
      <c r="G364" s="4" t="s">
        <v>233</v>
      </c>
      <c r="H364" s="4" t="s">
        <v>173</v>
      </c>
      <c r="I364" s="4" t="s">
        <v>34</v>
      </c>
      <c r="J364" s="38" t="s">
        <v>15</v>
      </c>
      <c r="K364" s="6" t="s">
        <v>295</v>
      </c>
    </row>
    <row r="365" spans="1:11" s="9" customFormat="1" ht="14.25" x14ac:dyDescent="0.2">
      <c r="A365" s="33"/>
      <c r="B365" s="4" t="s">
        <v>55</v>
      </c>
      <c r="C365" s="4">
        <v>6533</v>
      </c>
      <c r="D365" s="4" t="s">
        <v>5</v>
      </c>
      <c r="E365" s="3" t="s">
        <v>37</v>
      </c>
      <c r="F365" s="3" t="s">
        <v>10</v>
      </c>
      <c r="G365" s="10" t="s">
        <v>233</v>
      </c>
      <c r="H365" s="4" t="s">
        <v>173</v>
      </c>
      <c r="I365" s="4" t="s">
        <v>34</v>
      </c>
      <c r="J365" s="4" t="s">
        <v>15</v>
      </c>
      <c r="K365" s="6" t="s">
        <v>379</v>
      </c>
    </row>
    <row r="366" spans="1:11" s="9" customFormat="1" ht="14.25" x14ac:dyDescent="0.2">
      <c r="A366" s="33"/>
      <c r="B366" s="10" t="s">
        <v>6</v>
      </c>
      <c r="C366" s="10">
        <v>1952</v>
      </c>
      <c r="D366" s="10" t="s">
        <v>5</v>
      </c>
      <c r="E366" s="3" t="s">
        <v>286</v>
      </c>
      <c r="F366" s="9" t="s">
        <v>51</v>
      </c>
      <c r="G366" s="4" t="s">
        <v>116</v>
      </c>
      <c r="H366" s="4" t="s">
        <v>116</v>
      </c>
      <c r="I366" s="4" t="s">
        <v>67</v>
      </c>
      <c r="J366" s="38" t="s">
        <v>15</v>
      </c>
      <c r="K366" s="6" t="s">
        <v>379</v>
      </c>
    </row>
    <row r="367" spans="1:11" s="9" customFormat="1" ht="14.25" x14ac:dyDescent="0.2">
      <c r="A367" s="10"/>
      <c r="B367" s="96" t="s">
        <v>6</v>
      </c>
      <c r="C367" s="96">
        <v>1953</v>
      </c>
      <c r="D367" s="96" t="s">
        <v>5</v>
      </c>
      <c r="E367" s="3" t="s">
        <v>286</v>
      </c>
      <c r="F367" s="99" t="s">
        <v>51</v>
      </c>
      <c r="G367" s="96" t="s">
        <v>298</v>
      </c>
      <c r="H367" s="10" t="s">
        <v>322</v>
      </c>
      <c r="I367" s="10" t="s">
        <v>34</v>
      </c>
      <c r="J367" s="96" t="s">
        <v>15</v>
      </c>
      <c r="K367" s="9" t="s">
        <v>339</v>
      </c>
    </row>
    <row r="368" spans="1:11" s="9" customFormat="1" ht="14.25" x14ac:dyDescent="0.2">
      <c r="A368" s="10"/>
      <c r="B368" s="96" t="s">
        <v>6</v>
      </c>
      <c r="C368" s="96">
        <v>1965</v>
      </c>
      <c r="D368" s="96" t="s">
        <v>5</v>
      </c>
      <c r="E368" s="3" t="s">
        <v>286</v>
      </c>
      <c r="F368" s="99" t="s">
        <v>10</v>
      </c>
      <c r="G368" s="96" t="s">
        <v>298</v>
      </c>
      <c r="H368" s="10" t="s">
        <v>322</v>
      </c>
      <c r="I368" s="10" t="s">
        <v>34</v>
      </c>
      <c r="J368" s="96" t="s">
        <v>15</v>
      </c>
      <c r="K368" s="9" t="s">
        <v>339</v>
      </c>
    </row>
    <row r="369" spans="1:11" s="9" customFormat="1" ht="14.25" x14ac:dyDescent="0.2">
      <c r="A369" s="10"/>
      <c r="B369" s="96" t="s">
        <v>6</v>
      </c>
      <c r="C369" s="96">
        <v>1970</v>
      </c>
      <c r="D369" s="96" t="s">
        <v>5</v>
      </c>
      <c r="E369" s="3" t="s">
        <v>286</v>
      </c>
      <c r="F369" s="99" t="s">
        <v>10</v>
      </c>
      <c r="G369" s="96" t="s">
        <v>298</v>
      </c>
      <c r="H369" s="10" t="s">
        <v>322</v>
      </c>
      <c r="I369" s="10" t="s">
        <v>34</v>
      </c>
      <c r="J369" s="96" t="s">
        <v>15</v>
      </c>
      <c r="K369" s="9" t="s">
        <v>339</v>
      </c>
    </row>
    <row r="370" spans="1:11" s="9" customFormat="1" ht="14.25" x14ac:dyDescent="0.2">
      <c r="A370" s="10"/>
      <c r="B370" s="96" t="s">
        <v>6</v>
      </c>
      <c r="C370" s="96">
        <v>3027</v>
      </c>
      <c r="D370" s="96" t="s">
        <v>5</v>
      </c>
      <c r="E370" s="9" t="s">
        <v>340</v>
      </c>
      <c r="F370" s="99" t="s">
        <v>51</v>
      </c>
      <c r="G370" s="96" t="s">
        <v>298</v>
      </c>
      <c r="H370" s="10" t="s">
        <v>322</v>
      </c>
      <c r="I370" s="10" t="s">
        <v>34</v>
      </c>
      <c r="J370" s="96" t="s">
        <v>15</v>
      </c>
      <c r="K370" s="9" t="s">
        <v>339</v>
      </c>
    </row>
    <row r="371" spans="1:11" s="9" customFormat="1" ht="14.25" x14ac:dyDescent="0.2">
      <c r="A371" s="10"/>
      <c r="B371" s="96" t="s">
        <v>6</v>
      </c>
      <c r="C371" s="96">
        <v>3046</v>
      </c>
      <c r="D371" s="96" t="s">
        <v>5</v>
      </c>
      <c r="E371" s="9" t="s">
        <v>340</v>
      </c>
      <c r="F371" s="99" t="s">
        <v>51</v>
      </c>
      <c r="G371" s="96" t="s">
        <v>298</v>
      </c>
      <c r="H371" s="10" t="s">
        <v>322</v>
      </c>
      <c r="I371" s="10" t="s">
        <v>34</v>
      </c>
      <c r="J371" s="96" t="s">
        <v>15</v>
      </c>
      <c r="K371" s="9" t="s">
        <v>339</v>
      </c>
    </row>
    <row r="372" spans="1:11" s="9" customFormat="1" ht="14.25" x14ac:dyDescent="0.2">
      <c r="A372" s="33"/>
      <c r="B372" s="10" t="s">
        <v>6</v>
      </c>
      <c r="C372" s="10">
        <v>3417</v>
      </c>
      <c r="D372" s="10" t="s">
        <v>5</v>
      </c>
      <c r="E372" s="3" t="s">
        <v>286</v>
      </c>
      <c r="F372" s="9" t="s">
        <v>10</v>
      </c>
      <c r="G372" s="4" t="s">
        <v>141</v>
      </c>
      <c r="H372" s="4" t="s">
        <v>68</v>
      </c>
      <c r="I372" s="4" t="s">
        <v>34</v>
      </c>
      <c r="J372" s="38" t="s">
        <v>15</v>
      </c>
      <c r="K372" s="6" t="s">
        <v>379</v>
      </c>
    </row>
    <row r="373" spans="1:11" s="9" customFormat="1" ht="14.25" x14ac:dyDescent="0.2">
      <c r="A373" s="33"/>
      <c r="B373" s="10" t="s">
        <v>6</v>
      </c>
      <c r="C373" s="10">
        <v>3838</v>
      </c>
      <c r="D373" s="10" t="s">
        <v>5</v>
      </c>
      <c r="E373" s="3" t="s">
        <v>286</v>
      </c>
      <c r="F373" s="9" t="s">
        <v>10</v>
      </c>
      <c r="G373" s="4" t="s">
        <v>41</v>
      </c>
      <c r="H373" s="4" t="s">
        <v>18</v>
      </c>
      <c r="I373" s="4" t="s">
        <v>34</v>
      </c>
      <c r="J373" s="38" t="s">
        <v>15</v>
      </c>
      <c r="K373" s="6" t="s">
        <v>379</v>
      </c>
    </row>
    <row r="374" spans="1:11" s="9" customFormat="1" ht="14.25" x14ac:dyDescent="0.2">
      <c r="A374" s="33"/>
      <c r="B374" s="4" t="s">
        <v>6</v>
      </c>
      <c r="C374" s="4">
        <v>18206</v>
      </c>
      <c r="D374" s="4" t="s">
        <v>5</v>
      </c>
      <c r="E374" s="6" t="s">
        <v>37</v>
      </c>
      <c r="F374" s="3" t="s">
        <v>10</v>
      </c>
      <c r="G374" s="4" t="s">
        <v>41</v>
      </c>
      <c r="H374" s="4" t="s">
        <v>18</v>
      </c>
      <c r="I374" s="4" t="s">
        <v>34</v>
      </c>
      <c r="J374" s="38" t="s">
        <v>15</v>
      </c>
      <c r="K374" s="6" t="s">
        <v>379</v>
      </c>
    </row>
    <row r="375" spans="1:11" s="9" customFormat="1" ht="14.25" x14ac:dyDescent="0.2">
      <c r="A375" s="33"/>
      <c r="B375" s="10" t="s">
        <v>6</v>
      </c>
      <c r="C375" s="10">
        <v>19532</v>
      </c>
      <c r="D375" s="10" t="s">
        <v>5</v>
      </c>
      <c r="E375" s="3" t="s">
        <v>286</v>
      </c>
      <c r="F375" s="31" t="s">
        <v>97</v>
      </c>
      <c r="G375" s="38" t="s">
        <v>237</v>
      </c>
      <c r="H375" s="10"/>
      <c r="I375" s="4" t="s">
        <v>34</v>
      </c>
      <c r="J375" s="38" t="s">
        <v>15</v>
      </c>
      <c r="K375" s="6" t="s">
        <v>379</v>
      </c>
    </row>
    <row r="376" spans="1:11" s="9" customFormat="1" ht="14.25" x14ac:dyDescent="0.2">
      <c r="A376" s="10"/>
      <c r="B376" s="96" t="s">
        <v>6</v>
      </c>
      <c r="C376" s="96">
        <v>19535</v>
      </c>
      <c r="D376" s="96" t="s">
        <v>5</v>
      </c>
      <c r="E376" s="3" t="s">
        <v>286</v>
      </c>
      <c r="F376" s="99" t="s">
        <v>97</v>
      </c>
      <c r="G376" s="96" t="s">
        <v>298</v>
      </c>
      <c r="H376" s="10" t="s">
        <v>322</v>
      </c>
      <c r="I376" s="10" t="s">
        <v>34</v>
      </c>
      <c r="J376" s="96" t="s">
        <v>15</v>
      </c>
      <c r="K376" s="9" t="s">
        <v>339</v>
      </c>
    </row>
    <row r="377" spans="1:11" s="9" customFormat="1" ht="14.25" x14ac:dyDescent="0.2">
      <c r="A377" s="33"/>
      <c r="B377" s="4" t="s">
        <v>6</v>
      </c>
      <c r="C377" s="4">
        <v>19537</v>
      </c>
      <c r="D377" s="4" t="s">
        <v>5</v>
      </c>
      <c r="E377" s="6" t="s">
        <v>37</v>
      </c>
      <c r="F377" s="5" t="s">
        <v>138</v>
      </c>
      <c r="G377" s="4" t="s">
        <v>116</v>
      </c>
      <c r="H377" s="4" t="s">
        <v>116</v>
      </c>
      <c r="I377" s="4" t="s">
        <v>67</v>
      </c>
      <c r="J377" s="38" t="s">
        <v>15</v>
      </c>
      <c r="K377" s="6" t="s">
        <v>379</v>
      </c>
    </row>
    <row r="378" spans="1:11" s="9" customFormat="1" ht="14.25" x14ac:dyDescent="0.2">
      <c r="A378" s="10"/>
      <c r="B378" s="96" t="s">
        <v>6</v>
      </c>
      <c r="C378" s="96">
        <v>19540</v>
      </c>
      <c r="D378" s="96" t="s">
        <v>5</v>
      </c>
      <c r="E378" s="3" t="s">
        <v>286</v>
      </c>
      <c r="F378" s="99" t="s">
        <v>10</v>
      </c>
      <c r="G378" s="96" t="s">
        <v>298</v>
      </c>
      <c r="H378" s="10" t="s">
        <v>322</v>
      </c>
      <c r="I378" s="10" t="s">
        <v>34</v>
      </c>
      <c r="J378" s="96" t="s">
        <v>15</v>
      </c>
      <c r="K378" s="9" t="s">
        <v>339</v>
      </c>
    </row>
    <row r="379" spans="1:11" s="9" customFormat="1" ht="14.25" x14ac:dyDescent="0.2">
      <c r="A379" s="10"/>
      <c r="B379" s="96" t="s">
        <v>6</v>
      </c>
      <c r="C379" s="96">
        <v>19541</v>
      </c>
      <c r="D379" s="96" t="s">
        <v>5</v>
      </c>
      <c r="E379" s="3" t="s">
        <v>286</v>
      </c>
      <c r="F379" s="99" t="s">
        <v>10</v>
      </c>
      <c r="G379" s="96" t="s">
        <v>298</v>
      </c>
      <c r="H379" s="10" t="s">
        <v>322</v>
      </c>
      <c r="I379" s="10" t="s">
        <v>34</v>
      </c>
      <c r="J379" s="96" t="s">
        <v>15</v>
      </c>
      <c r="K379" s="9" t="s">
        <v>339</v>
      </c>
    </row>
    <row r="380" spans="1:11" s="9" customFormat="1" ht="14.25" x14ac:dyDescent="0.2">
      <c r="A380" s="33"/>
      <c r="B380" s="4" t="s">
        <v>6</v>
      </c>
      <c r="C380" s="4">
        <v>19544</v>
      </c>
      <c r="D380" s="4" t="s">
        <v>5</v>
      </c>
      <c r="E380" s="6" t="s">
        <v>37</v>
      </c>
      <c r="F380" s="5" t="s">
        <v>138</v>
      </c>
      <c r="G380" s="38" t="s">
        <v>185</v>
      </c>
      <c r="H380" s="4" t="s">
        <v>241</v>
      </c>
      <c r="I380" s="4" t="s">
        <v>34</v>
      </c>
      <c r="J380" s="38" t="s">
        <v>15</v>
      </c>
      <c r="K380" s="6" t="s">
        <v>379</v>
      </c>
    </row>
    <row r="381" spans="1:11" s="9" customFormat="1" ht="14.25" x14ac:dyDescent="0.2">
      <c r="A381" s="10"/>
      <c r="B381" s="96" t="s">
        <v>6</v>
      </c>
      <c r="C381" s="96">
        <v>20120</v>
      </c>
      <c r="D381" s="96" t="s">
        <v>5</v>
      </c>
      <c r="E381" s="3" t="s">
        <v>286</v>
      </c>
      <c r="F381" s="99" t="s">
        <v>10</v>
      </c>
      <c r="G381" s="96" t="s">
        <v>298</v>
      </c>
      <c r="H381" s="10" t="s">
        <v>322</v>
      </c>
      <c r="I381" s="10" t="s">
        <v>34</v>
      </c>
      <c r="J381" s="96" t="s">
        <v>15</v>
      </c>
      <c r="K381" s="9" t="s">
        <v>339</v>
      </c>
    </row>
    <row r="382" spans="1:11" s="9" customFormat="1" ht="14.25" x14ac:dyDescent="0.2">
      <c r="A382" s="10"/>
      <c r="B382" s="96" t="s">
        <v>6</v>
      </c>
      <c r="C382" s="96">
        <v>20133</v>
      </c>
      <c r="D382" s="96" t="s">
        <v>5</v>
      </c>
      <c r="E382" s="3" t="s">
        <v>286</v>
      </c>
      <c r="F382" s="99" t="s">
        <v>10</v>
      </c>
      <c r="G382" s="96" t="s">
        <v>298</v>
      </c>
      <c r="H382" s="10" t="s">
        <v>322</v>
      </c>
      <c r="I382" s="10" t="s">
        <v>34</v>
      </c>
      <c r="J382" s="96" t="s">
        <v>15</v>
      </c>
      <c r="K382" s="9" t="s">
        <v>339</v>
      </c>
    </row>
    <row r="383" spans="1:11" s="9" customFormat="1" ht="14.25" x14ac:dyDescent="0.2">
      <c r="A383" s="10"/>
      <c r="B383" s="96" t="s">
        <v>6</v>
      </c>
      <c r="C383" s="96">
        <v>20201</v>
      </c>
      <c r="D383" s="96" t="s">
        <v>5</v>
      </c>
      <c r="E383" s="3" t="s">
        <v>286</v>
      </c>
      <c r="F383" s="99" t="s">
        <v>10</v>
      </c>
      <c r="G383" s="96" t="s">
        <v>298</v>
      </c>
      <c r="H383" s="10" t="s">
        <v>322</v>
      </c>
      <c r="I383" s="10" t="s">
        <v>34</v>
      </c>
      <c r="J383" s="96" t="s">
        <v>15</v>
      </c>
      <c r="K383" s="9" t="s">
        <v>339</v>
      </c>
    </row>
    <row r="384" spans="1:11" s="9" customFormat="1" ht="14.25" x14ac:dyDescent="0.2">
      <c r="A384" s="33"/>
      <c r="B384" s="4" t="s">
        <v>6</v>
      </c>
      <c r="C384" s="4">
        <v>20224</v>
      </c>
      <c r="D384" s="4" t="s">
        <v>5</v>
      </c>
      <c r="E384" s="6" t="s">
        <v>37</v>
      </c>
      <c r="F384" s="3" t="s">
        <v>10</v>
      </c>
      <c r="G384" s="4" t="s">
        <v>41</v>
      </c>
      <c r="H384" s="4" t="s">
        <v>18</v>
      </c>
      <c r="I384" s="4" t="s">
        <v>34</v>
      </c>
      <c r="J384" s="38" t="s">
        <v>15</v>
      </c>
      <c r="K384" s="6" t="s">
        <v>379</v>
      </c>
    </row>
    <row r="385" spans="1:11" s="9" customFormat="1" ht="14.25" x14ac:dyDescent="0.2">
      <c r="A385" s="33"/>
      <c r="B385" s="10" t="s">
        <v>6</v>
      </c>
      <c r="C385" s="10">
        <v>20590</v>
      </c>
      <c r="D385" s="10" t="s">
        <v>5</v>
      </c>
      <c r="E385" s="3" t="s">
        <v>286</v>
      </c>
      <c r="F385" s="9" t="s">
        <v>10</v>
      </c>
      <c r="G385" s="38" t="s">
        <v>237</v>
      </c>
      <c r="H385" s="10"/>
      <c r="I385" s="4" t="s">
        <v>34</v>
      </c>
      <c r="J385" s="38" t="s">
        <v>15</v>
      </c>
      <c r="K385" s="6" t="s">
        <v>379</v>
      </c>
    </row>
    <row r="386" spans="1:11" s="9" customFormat="1" ht="14.25" x14ac:dyDescent="0.2">
      <c r="A386" s="33"/>
      <c r="B386" s="4" t="s">
        <v>6</v>
      </c>
      <c r="C386" s="4">
        <v>20644</v>
      </c>
      <c r="D386" s="4" t="s">
        <v>5</v>
      </c>
      <c r="E386" s="6" t="s">
        <v>37</v>
      </c>
      <c r="F386" s="3" t="s">
        <v>10</v>
      </c>
      <c r="G386" s="4" t="s">
        <v>41</v>
      </c>
      <c r="H386" s="4" t="s">
        <v>18</v>
      </c>
      <c r="I386" s="4" t="s">
        <v>34</v>
      </c>
      <c r="J386" s="38" t="s">
        <v>15</v>
      </c>
      <c r="K386" s="6" t="s">
        <v>379</v>
      </c>
    </row>
    <row r="387" spans="1:11" s="9" customFormat="1" ht="14.25" x14ac:dyDescent="0.2">
      <c r="A387" s="33"/>
      <c r="B387" s="10" t="s">
        <v>6</v>
      </c>
      <c r="C387" s="10">
        <v>20691</v>
      </c>
      <c r="D387" s="10" t="s">
        <v>5</v>
      </c>
      <c r="E387" s="3" t="s">
        <v>286</v>
      </c>
      <c r="F387" s="9" t="s">
        <v>10</v>
      </c>
      <c r="G387" s="38" t="s">
        <v>185</v>
      </c>
      <c r="H387" s="4" t="s">
        <v>241</v>
      </c>
      <c r="I387" s="4" t="s">
        <v>34</v>
      </c>
      <c r="J387" s="38" t="s">
        <v>15</v>
      </c>
      <c r="K387" s="6" t="s">
        <v>379</v>
      </c>
    </row>
    <row r="388" spans="1:11" s="9" customFormat="1" ht="14.25" x14ac:dyDescent="0.2">
      <c r="A388" s="10"/>
      <c r="B388" s="96" t="s">
        <v>6</v>
      </c>
      <c r="C388" s="96">
        <v>21068</v>
      </c>
      <c r="D388" s="96" t="s">
        <v>5</v>
      </c>
      <c r="E388" s="3" t="s">
        <v>286</v>
      </c>
      <c r="F388" s="99" t="s">
        <v>10</v>
      </c>
      <c r="G388" s="96" t="s">
        <v>298</v>
      </c>
      <c r="H388" s="10" t="s">
        <v>322</v>
      </c>
      <c r="I388" s="10" t="s">
        <v>34</v>
      </c>
      <c r="J388" s="96" t="s">
        <v>15</v>
      </c>
      <c r="K388" s="9" t="s">
        <v>339</v>
      </c>
    </row>
    <row r="389" spans="1:11" s="9" customFormat="1" ht="14.25" x14ac:dyDescent="0.2">
      <c r="A389" s="10"/>
      <c r="B389" s="96" t="s">
        <v>6</v>
      </c>
      <c r="C389" s="96">
        <v>22103</v>
      </c>
      <c r="D389" s="96" t="s">
        <v>5</v>
      </c>
      <c r="E389" s="3" t="s">
        <v>286</v>
      </c>
      <c r="F389" s="99" t="s">
        <v>10</v>
      </c>
      <c r="G389" s="96" t="s">
        <v>298</v>
      </c>
      <c r="H389" s="10" t="s">
        <v>322</v>
      </c>
      <c r="I389" s="10" t="s">
        <v>34</v>
      </c>
      <c r="J389" s="96" t="s">
        <v>15</v>
      </c>
      <c r="K389" s="9" t="s">
        <v>339</v>
      </c>
    </row>
    <row r="390" spans="1:11" s="9" customFormat="1" ht="14.25" x14ac:dyDescent="0.2">
      <c r="A390" s="33"/>
      <c r="B390" s="96" t="s">
        <v>6</v>
      </c>
      <c r="C390" s="96">
        <v>26091</v>
      </c>
      <c r="D390" s="96" t="s">
        <v>5</v>
      </c>
      <c r="E390" s="9" t="s">
        <v>333</v>
      </c>
      <c r="F390" s="99" t="s">
        <v>10</v>
      </c>
      <c r="G390" s="4" t="s">
        <v>331</v>
      </c>
      <c r="H390" s="4" t="s">
        <v>331</v>
      </c>
      <c r="I390" s="4" t="s">
        <v>34</v>
      </c>
      <c r="J390" s="38" t="s">
        <v>15</v>
      </c>
      <c r="K390" s="6" t="s">
        <v>332</v>
      </c>
    </row>
    <row r="391" spans="1:11" s="9" customFormat="1" ht="14.25" x14ac:dyDescent="0.2">
      <c r="A391" s="33"/>
      <c r="B391" s="10" t="s">
        <v>6</v>
      </c>
      <c r="C391" s="10">
        <v>26844</v>
      </c>
      <c r="D391" s="10" t="s">
        <v>5</v>
      </c>
      <c r="E391" s="3" t="s">
        <v>286</v>
      </c>
      <c r="F391" s="9" t="s">
        <v>10</v>
      </c>
      <c r="G391" s="4" t="s">
        <v>141</v>
      </c>
      <c r="H391" s="4" t="s">
        <v>68</v>
      </c>
      <c r="I391" s="4" t="s">
        <v>34</v>
      </c>
      <c r="J391" s="38" t="s">
        <v>15</v>
      </c>
      <c r="K391" s="6" t="s">
        <v>379</v>
      </c>
    </row>
    <row r="392" spans="1:11" s="9" customFormat="1" ht="14.25" x14ac:dyDescent="0.2">
      <c r="A392" s="10"/>
      <c r="B392" s="96" t="s">
        <v>6</v>
      </c>
      <c r="C392" s="96">
        <v>56898</v>
      </c>
      <c r="D392" s="96" t="s">
        <v>5</v>
      </c>
      <c r="E392" s="9" t="s">
        <v>335</v>
      </c>
      <c r="F392" s="9" t="s">
        <v>10</v>
      </c>
      <c r="G392" s="96" t="s">
        <v>298</v>
      </c>
      <c r="H392" s="10" t="s">
        <v>322</v>
      </c>
      <c r="I392" s="10" t="s">
        <v>34</v>
      </c>
      <c r="J392" s="96" t="s">
        <v>309</v>
      </c>
      <c r="K392" s="9" t="s">
        <v>339</v>
      </c>
    </row>
    <row r="393" spans="1:11" s="9" customFormat="1" ht="14.25" x14ac:dyDescent="0.2">
      <c r="A393" s="33"/>
      <c r="B393" s="10" t="s">
        <v>6</v>
      </c>
      <c r="C393" s="10">
        <v>66802</v>
      </c>
      <c r="D393" s="10" t="s">
        <v>5</v>
      </c>
      <c r="E393" s="3" t="s">
        <v>340</v>
      </c>
      <c r="F393" s="9" t="s">
        <v>10</v>
      </c>
      <c r="G393" s="4" t="s">
        <v>116</v>
      </c>
      <c r="H393" s="4" t="s">
        <v>116</v>
      </c>
      <c r="I393" s="4" t="s">
        <v>67</v>
      </c>
      <c r="J393" s="38" t="s">
        <v>15</v>
      </c>
      <c r="K393" s="6" t="s">
        <v>379</v>
      </c>
    </row>
  </sheetData>
  <sortState ref="A6:K393">
    <sortCondition ref="D6:D393"/>
    <sortCondition ref="B6:B393"/>
    <sortCondition ref="C6:C393"/>
  </sortState>
  <mergeCells count="1">
    <mergeCell ref="A2:E2"/>
  </mergeCells>
  <pageMargins left="0.5" right="0.5" top="0.5" bottom="0.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"/>
  <sheetViews>
    <sheetView zoomScaleNormal="100" workbookViewId="0">
      <selection activeCell="E13" sqref="E13"/>
    </sheetView>
  </sheetViews>
  <sheetFormatPr defaultColWidth="10.85546875" defaultRowHeight="15" x14ac:dyDescent="0.2"/>
  <cols>
    <col min="1" max="1" width="4.28515625" style="8" customWidth="1"/>
    <col min="2" max="2" width="9.28515625" style="33" customWidth="1"/>
    <col min="3" max="3" width="8.7109375" style="33" customWidth="1"/>
    <col min="4" max="4" width="7.140625" style="34" customWidth="1"/>
    <col min="5" max="5" width="32.85546875" style="35" customWidth="1"/>
    <col min="6" max="6" width="25.42578125" style="35" customWidth="1"/>
    <col min="7" max="7" width="16.7109375" style="33" customWidth="1"/>
    <col min="8" max="8" width="14" style="33" customWidth="1"/>
    <col min="9" max="9" width="8.140625" style="33" customWidth="1"/>
    <col min="10" max="10" width="10.5703125" style="33" customWidth="1"/>
    <col min="11" max="11" width="30.7109375" style="35" customWidth="1"/>
    <col min="12" max="12" width="3.85546875" style="1" customWidth="1"/>
    <col min="13" max="16384" width="10.85546875" style="1"/>
  </cols>
  <sheetData>
    <row r="2" spans="1:12" s="2" customFormat="1" ht="15" customHeight="1" x14ac:dyDescent="0.25">
      <c r="A2" s="144" t="s">
        <v>357</v>
      </c>
      <c r="B2" s="144"/>
      <c r="C2" s="144"/>
      <c r="D2" s="144"/>
      <c r="E2" s="144"/>
      <c r="F2" s="3"/>
      <c r="G2" s="4"/>
      <c r="H2" s="4"/>
      <c r="I2" s="4"/>
      <c r="J2" s="4"/>
      <c r="K2" s="3"/>
    </row>
    <row r="3" spans="1:12" s="2" customFormat="1" ht="15" customHeight="1" x14ac:dyDescent="0.25">
      <c r="A3" s="144" t="s">
        <v>330</v>
      </c>
      <c r="B3" s="144"/>
      <c r="C3" s="144"/>
      <c r="D3" s="144"/>
      <c r="E3" s="144"/>
      <c r="F3" s="3"/>
      <c r="G3" s="4"/>
      <c r="H3" s="4"/>
      <c r="I3" s="4"/>
      <c r="J3" s="4"/>
      <c r="K3" s="3"/>
    </row>
    <row r="4" spans="1:12" s="2" customFormat="1" x14ac:dyDescent="0.2">
      <c r="A4" s="13"/>
      <c r="B4" s="33"/>
      <c r="C4" s="4"/>
      <c r="D4" s="4"/>
      <c r="E4" s="3"/>
      <c r="F4" s="3"/>
      <c r="G4" s="4"/>
      <c r="H4" s="4"/>
      <c r="I4" s="4"/>
      <c r="J4" s="4"/>
      <c r="K4" s="3"/>
    </row>
    <row r="5" spans="1:12" s="36" customFormat="1" ht="15.75" thickBot="1" x14ac:dyDescent="0.3">
      <c r="A5" s="14" t="s">
        <v>61</v>
      </c>
      <c r="B5" s="14" t="s">
        <v>24</v>
      </c>
      <c r="C5" s="14" t="s">
        <v>25</v>
      </c>
      <c r="D5" s="14" t="s">
        <v>26</v>
      </c>
      <c r="E5" s="39" t="s">
        <v>28</v>
      </c>
      <c r="F5" s="39" t="s">
        <v>27</v>
      </c>
      <c r="G5" s="14" t="s">
        <v>16</v>
      </c>
      <c r="H5" s="14" t="s">
        <v>33</v>
      </c>
      <c r="I5" s="14" t="s">
        <v>20</v>
      </c>
      <c r="J5" s="14" t="s">
        <v>23</v>
      </c>
      <c r="K5" s="32" t="s">
        <v>242</v>
      </c>
    </row>
    <row r="6" spans="1:12" x14ac:dyDescent="0.2">
      <c r="B6" s="94" t="s">
        <v>79</v>
      </c>
      <c r="C6" s="94">
        <v>12456</v>
      </c>
      <c r="D6" s="94" t="s">
        <v>5</v>
      </c>
      <c r="E6" s="92" t="s">
        <v>286</v>
      </c>
      <c r="F6" s="95" t="s">
        <v>10</v>
      </c>
      <c r="G6" s="89" t="s">
        <v>116</v>
      </c>
      <c r="H6" s="89" t="s">
        <v>116</v>
      </c>
      <c r="I6" s="89" t="s">
        <v>67</v>
      </c>
      <c r="J6" s="90" t="s">
        <v>15</v>
      </c>
      <c r="K6" s="88" t="s">
        <v>358</v>
      </c>
      <c r="L6" s="93"/>
    </row>
    <row r="7" spans="1:12" x14ac:dyDescent="0.2">
      <c r="B7" s="94" t="s">
        <v>79</v>
      </c>
      <c r="C7" s="94">
        <v>12414</v>
      </c>
      <c r="D7" s="94" t="s">
        <v>5</v>
      </c>
      <c r="E7" s="92" t="s">
        <v>286</v>
      </c>
      <c r="F7" s="95" t="s">
        <v>10</v>
      </c>
      <c r="G7" s="89" t="s">
        <v>116</v>
      </c>
      <c r="H7" s="89" t="s">
        <v>116</v>
      </c>
      <c r="I7" s="89" t="s">
        <v>67</v>
      </c>
      <c r="J7" s="90" t="s">
        <v>15</v>
      </c>
      <c r="K7" s="88" t="s">
        <v>358</v>
      </c>
    </row>
    <row r="8" spans="1:12" x14ac:dyDescent="0.2">
      <c r="B8" s="94" t="s">
        <v>79</v>
      </c>
      <c r="C8" s="94">
        <v>12378</v>
      </c>
      <c r="D8" s="94" t="s">
        <v>5</v>
      </c>
      <c r="E8" s="92" t="s">
        <v>286</v>
      </c>
      <c r="F8" s="95" t="s">
        <v>10</v>
      </c>
      <c r="G8" s="89" t="s">
        <v>116</v>
      </c>
      <c r="H8" s="89" t="s">
        <v>116</v>
      </c>
      <c r="I8" s="89" t="s">
        <v>67</v>
      </c>
      <c r="J8" s="90" t="s">
        <v>15</v>
      </c>
      <c r="K8" s="88" t="s">
        <v>358</v>
      </c>
    </row>
    <row r="9" spans="1:12" x14ac:dyDescent="0.2">
      <c r="B9" s="94" t="s">
        <v>79</v>
      </c>
      <c r="C9" s="94">
        <v>12569</v>
      </c>
      <c r="D9" s="94" t="s">
        <v>5</v>
      </c>
      <c r="E9" s="92" t="s">
        <v>286</v>
      </c>
      <c r="F9" s="95" t="s">
        <v>10</v>
      </c>
      <c r="G9" s="89" t="s">
        <v>116</v>
      </c>
      <c r="H9" s="89" t="s">
        <v>116</v>
      </c>
      <c r="I9" s="89" t="s">
        <v>67</v>
      </c>
      <c r="J9" s="90" t="s">
        <v>15</v>
      </c>
      <c r="K9" s="88" t="s">
        <v>358</v>
      </c>
    </row>
  </sheetData>
  <sortState ref="B5:K47">
    <sortCondition ref="D5:D47"/>
    <sortCondition ref="B5:B47"/>
    <sortCondition ref="C5:C47"/>
  </sortState>
  <mergeCells count="2">
    <mergeCell ref="A3:E3"/>
    <mergeCell ref="A2:E2"/>
  </mergeCells>
  <pageMargins left="0.5" right="0.5" top="0.5" bottom="0.5" header="0.5" footer="0.5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4"/>
  <sheetViews>
    <sheetView tabSelected="1" topLeftCell="A19" workbookViewId="0">
      <selection activeCell="B2" sqref="B2"/>
    </sheetView>
  </sheetViews>
  <sheetFormatPr defaultRowHeight="12.75" x14ac:dyDescent="0.2"/>
  <cols>
    <col min="2" max="2" width="13.42578125" customWidth="1"/>
    <col min="3" max="3" width="29" customWidth="1"/>
    <col min="4" max="4" width="12.7109375" customWidth="1"/>
    <col min="5" max="7" width="12" customWidth="1"/>
    <col min="8" max="8" width="4.140625" customWidth="1"/>
    <col min="9" max="9" width="12" customWidth="1"/>
    <col min="10" max="11" width="11.42578125" customWidth="1"/>
    <col min="12" max="12" width="9.85546875" customWidth="1"/>
    <col min="15" max="15" width="2.28515625" customWidth="1"/>
    <col min="16" max="16" width="1.5703125" customWidth="1"/>
    <col min="17" max="17" width="11.7109375" customWidth="1"/>
    <col min="18" max="18" width="11.140625" customWidth="1"/>
  </cols>
  <sheetData>
    <row r="2" spans="2:18" ht="16.5" thickBot="1" x14ac:dyDescent="0.3">
      <c r="B2" s="15" t="s">
        <v>359</v>
      </c>
    </row>
    <row r="3" spans="2:18" ht="13.5" thickBot="1" x14ac:dyDescent="0.25">
      <c r="Q3" s="153" t="s">
        <v>360</v>
      </c>
      <c r="R3" s="154"/>
    </row>
    <row r="4" spans="2:18" ht="16.5" thickBot="1" x14ac:dyDescent="0.3">
      <c r="B4" s="55" t="s">
        <v>278</v>
      </c>
      <c r="C4" s="56"/>
      <c r="D4" s="150" t="s">
        <v>280</v>
      </c>
      <c r="E4" s="151"/>
      <c r="F4" s="157" t="s">
        <v>361</v>
      </c>
      <c r="G4" s="158"/>
      <c r="H4" s="37"/>
      <c r="I4" s="159" t="s">
        <v>362</v>
      </c>
      <c r="J4" s="160"/>
      <c r="K4" s="160"/>
      <c r="L4" s="161"/>
      <c r="M4" s="159" t="s">
        <v>363</v>
      </c>
      <c r="N4" s="161"/>
      <c r="O4" s="37"/>
      <c r="Q4" s="155"/>
      <c r="R4" s="156"/>
    </row>
    <row r="5" spans="2:18" ht="16.5" thickBot="1" x14ac:dyDescent="0.3">
      <c r="B5" s="57" t="s">
        <v>157</v>
      </c>
      <c r="C5" s="58" t="s">
        <v>158</v>
      </c>
      <c r="D5" s="63" t="s">
        <v>25</v>
      </c>
      <c r="E5" s="64" t="s">
        <v>159</v>
      </c>
      <c r="F5" s="59" t="s">
        <v>25</v>
      </c>
      <c r="G5" s="60" t="s">
        <v>159</v>
      </c>
      <c r="H5" s="37"/>
      <c r="I5" s="100" t="s">
        <v>364</v>
      </c>
      <c r="J5" s="101" t="s">
        <v>365</v>
      </c>
      <c r="K5" s="102" t="s">
        <v>366</v>
      </c>
      <c r="L5" s="103" t="s">
        <v>159</v>
      </c>
      <c r="M5" s="102" t="s">
        <v>367</v>
      </c>
      <c r="N5" s="102" t="s">
        <v>368</v>
      </c>
      <c r="O5" s="37"/>
      <c r="Q5" s="61" t="s">
        <v>157</v>
      </c>
      <c r="R5" s="62" t="s">
        <v>25</v>
      </c>
    </row>
    <row r="6" spans="2:18" ht="15" x14ac:dyDescent="0.2">
      <c r="B6" s="16" t="s">
        <v>5</v>
      </c>
      <c r="C6" s="20" t="s">
        <v>160</v>
      </c>
      <c r="D6" s="65">
        <v>152</v>
      </c>
      <c r="E6" s="66">
        <f>(D6/D20)*100</f>
        <v>39.175257731958766</v>
      </c>
      <c r="F6" s="74">
        <v>162</v>
      </c>
      <c r="G6" s="23">
        <f>(F6/F20)*100</f>
        <v>50</v>
      </c>
      <c r="H6" s="41"/>
      <c r="I6" s="104">
        <v>116</v>
      </c>
      <c r="J6" s="105">
        <v>35</v>
      </c>
      <c r="K6" s="106">
        <f>SUM(I6:J6)</f>
        <v>151</v>
      </c>
      <c r="L6" s="107">
        <f>(K6/K20)*100</f>
        <v>42.061281337047355</v>
      </c>
      <c r="M6" s="108">
        <v>17</v>
      </c>
      <c r="N6" s="109">
        <f>K6+M6</f>
        <v>168</v>
      </c>
      <c r="O6" s="41"/>
      <c r="Q6" s="27" t="s">
        <v>5</v>
      </c>
      <c r="R6" s="79">
        <f>F6-D6</f>
        <v>10</v>
      </c>
    </row>
    <row r="7" spans="2:18" ht="15" x14ac:dyDescent="0.2">
      <c r="B7" s="17" t="s">
        <v>12</v>
      </c>
      <c r="C7" s="21" t="s">
        <v>161</v>
      </c>
      <c r="D7" s="67">
        <v>43</v>
      </c>
      <c r="E7" s="68">
        <f>(D7/D20)*100</f>
        <v>11.082474226804123</v>
      </c>
      <c r="F7" s="75">
        <v>19</v>
      </c>
      <c r="G7" s="24">
        <f>(F7/F20)*100</f>
        <v>5.8641975308641969</v>
      </c>
      <c r="H7" s="41"/>
      <c r="I7" s="110">
        <v>30</v>
      </c>
      <c r="J7" s="111">
        <v>9</v>
      </c>
      <c r="K7" s="111">
        <f t="shared" ref="K7:K19" si="0">SUM(I7:J7)</f>
        <v>39</v>
      </c>
      <c r="L7" s="112">
        <f>(K7/K20)*100</f>
        <v>10.863509749303621</v>
      </c>
      <c r="M7" s="113">
        <v>5</v>
      </c>
      <c r="N7" s="114">
        <f t="shared" ref="N7:N19" si="1">K7+M7</f>
        <v>44</v>
      </c>
      <c r="O7" s="41"/>
      <c r="Q7" s="17" t="s">
        <v>12</v>
      </c>
      <c r="R7" s="79">
        <f t="shared" ref="R7:R19" si="2">F7-D7</f>
        <v>-24</v>
      </c>
    </row>
    <row r="8" spans="2:18" ht="15" x14ac:dyDescent="0.2">
      <c r="B8" s="17" t="s">
        <v>13</v>
      </c>
      <c r="C8" s="21" t="s">
        <v>249</v>
      </c>
      <c r="D8" s="67">
        <v>22</v>
      </c>
      <c r="E8" s="68">
        <f>(D8/D20)*100</f>
        <v>5.6701030927835054</v>
      </c>
      <c r="F8" s="75">
        <v>9</v>
      </c>
      <c r="G8" s="24">
        <f>(F8/F20)*100</f>
        <v>2.7777777777777777</v>
      </c>
      <c r="H8" s="41"/>
      <c r="I8" s="110">
        <v>4</v>
      </c>
      <c r="J8" s="111">
        <v>3</v>
      </c>
      <c r="K8" s="111">
        <f t="shared" si="0"/>
        <v>7</v>
      </c>
      <c r="L8" s="112">
        <f>(K8/K20)*100</f>
        <v>1.9498607242339834</v>
      </c>
      <c r="M8" s="113">
        <v>1</v>
      </c>
      <c r="N8" s="114">
        <f t="shared" si="1"/>
        <v>8</v>
      </c>
      <c r="O8" s="41"/>
      <c r="Q8" s="17" t="s">
        <v>31</v>
      </c>
      <c r="R8" s="79">
        <f t="shared" si="2"/>
        <v>-13</v>
      </c>
    </row>
    <row r="9" spans="2:18" ht="15" x14ac:dyDescent="0.2">
      <c r="B9" s="17" t="s">
        <v>30</v>
      </c>
      <c r="C9" s="21" t="s">
        <v>164</v>
      </c>
      <c r="D9" s="67">
        <v>23</v>
      </c>
      <c r="E9" s="68">
        <f>(D9/D20)*100</f>
        <v>5.9278350515463911</v>
      </c>
      <c r="F9" s="75">
        <v>18</v>
      </c>
      <c r="G9" s="24">
        <f>(F9/F20)*100</f>
        <v>5.5555555555555554</v>
      </c>
      <c r="H9" s="41"/>
      <c r="I9" s="110">
        <v>4</v>
      </c>
      <c r="J9" s="111">
        <v>3</v>
      </c>
      <c r="K9" s="111">
        <f t="shared" si="0"/>
        <v>7</v>
      </c>
      <c r="L9" s="112">
        <f>(K9/K20)*100</f>
        <v>1.9498607242339834</v>
      </c>
      <c r="M9" s="113">
        <v>1</v>
      </c>
      <c r="N9" s="114">
        <f t="shared" si="1"/>
        <v>8</v>
      </c>
      <c r="O9" s="41"/>
      <c r="Q9" s="17" t="s">
        <v>30</v>
      </c>
      <c r="R9" s="79">
        <f t="shared" si="2"/>
        <v>-5</v>
      </c>
    </row>
    <row r="10" spans="2:18" ht="15" x14ac:dyDescent="0.2">
      <c r="B10" s="17" t="s">
        <v>38</v>
      </c>
      <c r="C10" s="21" t="s">
        <v>165</v>
      </c>
      <c r="D10" s="67">
        <v>8</v>
      </c>
      <c r="E10" s="68">
        <f>(D10/D20)*100</f>
        <v>2.0618556701030926</v>
      </c>
      <c r="F10" s="75">
        <v>4</v>
      </c>
      <c r="G10" s="24">
        <f>(F10/F20)*100</f>
        <v>1.2345679012345678</v>
      </c>
      <c r="H10" s="41"/>
      <c r="I10" s="110">
        <v>6</v>
      </c>
      <c r="J10" s="111">
        <v>0</v>
      </c>
      <c r="K10" s="111">
        <f t="shared" si="0"/>
        <v>6</v>
      </c>
      <c r="L10" s="112">
        <f>(K10/K20)*100</f>
        <v>1.6713091922005572</v>
      </c>
      <c r="M10" s="113">
        <v>0</v>
      </c>
      <c r="N10" s="114">
        <f t="shared" si="1"/>
        <v>6</v>
      </c>
      <c r="O10" s="41"/>
      <c r="Q10" s="17" t="s">
        <v>38</v>
      </c>
      <c r="R10" s="79">
        <f t="shared" si="2"/>
        <v>-4</v>
      </c>
    </row>
    <row r="11" spans="2:18" ht="15" x14ac:dyDescent="0.2">
      <c r="B11" s="17" t="s">
        <v>11</v>
      </c>
      <c r="C11" s="21" t="s">
        <v>246</v>
      </c>
      <c r="D11" s="67">
        <v>15</v>
      </c>
      <c r="E11" s="68">
        <f>(D11/D20)*100</f>
        <v>3.865979381443299</v>
      </c>
      <c r="F11" s="75">
        <v>12</v>
      </c>
      <c r="G11" s="24">
        <f>(F11/F20)*100</f>
        <v>3.7037037037037033</v>
      </c>
      <c r="H11" s="41"/>
      <c r="I11" s="110">
        <v>14</v>
      </c>
      <c r="J11" s="111">
        <v>6</v>
      </c>
      <c r="K11" s="111">
        <f t="shared" si="0"/>
        <v>20</v>
      </c>
      <c r="L11" s="112">
        <f>(K11/K20)*100</f>
        <v>5.5710306406685239</v>
      </c>
      <c r="M11" s="113">
        <v>4</v>
      </c>
      <c r="N11" s="114">
        <f t="shared" si="1"/>
        <v>24</v>
      </c>
      <c r="O11" s="41"/>
      <c r="Q11" s="17" t="s">
        <v>11</v>
      </c>
      <c r="R11" s="79">
        <f t="shared" si="2"/>
        <v>-3</v>
      </c>
    </row>
    <row r="12" spans="2:18" ht="15" x14ac:dyDescent="0.2">
      <c r="B12" s="17" t="s">
        <v>17</v>
      </c>
      <c r="C12" s="21" t="s">
        <v>166</v>
      </c>
      <c r="D12" s="67">
        <v>0</v>
      </c>
      <c r="E12" s="68">
        <f>(D12/D20)*100</f>
        <v>0</v>
      </c>
      <c r="F12" s="75">
        <v>0</v>
      </c>
      <c r="G12" s="24">
        <f>(F12/F20)*100</f>
        <v>0</v>
      </c>
      <c r="H12" s="41"/>
      <c r="I12" s="110">
        <v>6</v>
      </c>
      <c r="J12" s="111">
        <v>0</v>
      </c>
      <c r="K12" s="111">
        <f t="shared" si="0"/>
        <v>6</v>
      </c>
      <c r="L12" s="112">
        <f>(K12/K20)*100</f>
        <v>1.6713091922005572</v>
      </c>
      <c r="M12" s="113">
        <v>0</v>
      </c>
      <c r="N12" s="114">
        <f t="shared" si="1"/>
        <v>6</v>
      </c>
      <c r="O12" s="41"/>
      <c r="Q12" s="17" t="s">
        <v>17</v>
      </c>
      <c r="R12" s="79">
        <f t="shared" si="2"/>
        <v>0</v>
      </c>
    </row>
    <row r="13" spans="2:18" ht="15" x14ac:dyDescent="0.2">
      <c r="B13" s="17" t="s">
        <v>39</v>
      </c>
      <c r="C13" s="21" t="s">
        <v>167</v>
      </c>
      <c r="D13" s="67">
        <v>29</v>
      </c>
      <c r="E13" s="68">
        <f>(D13/D20)*100</f>
        <v>7.4742268041237114</v>
      </c>
      <c r="F13" s="75">
        <v>26</v>
      </c>
      <c r="G13" s="24">
        <f>(F13/F20)*100</f>
        <v>8.0246913580246915</v>
      </c>
      <c r="H13" s="41"/>
      <c r="I13" s="110">
        <v>20</v>
      </c>
      <c r="J13" s="111">
        <v>7</v>
      </c>
      <c r="K13" s="111">
        <f t="shared" si="0"/>
        <v>27</v>
      </c>
      <c r="L13" s="112">
        <f>(K13/K20)*100</f>
        <v>7.5208913649025071</v>
      </c>
      <c r="M13" s="113">
        <v>3</v>
      </c>
      <c r="N13" s="114">
        <f t="shared" si="1"/>
        <v>30</v>
      </c>
      <c r="O13" s="41"/>
      <c r="Q13" s="17" t="s">
        <v>39</v>
      </c>
      <c r="R13" s="79">
        <f t="shared" si="2"/>
        <v>-3</v>
      </c>
    </row>
    <row r="14" spans="2:18" ht="15" x14ac:dyDescent="0.2">
      <c r="B14" s="17" t="s">
        <v>14</v>
      </c>
      <c r="C14" s="21" t="s">
        <v>248</v>
      </c>
      <c r="D14" s="67">
        <v>40</v>
      </c>
      <c r="E14" s="68">
        <f>(D14/D20)*100</f>
        <v>10.309278350515463</v>
      </c>
      <c r="F14" s="75">
        <v>26</v>
      </c>
      <c r="G14" s="24">
        <f>(F14/F20)*100</f>
        <v>8.0246913580246915</v>
      </c>
      <c r="H14" s="41"/>
      <c r="I14" s="110">
        <v>26</v>
      </c>
      <c r="J14" s="111">
        <v>18</v>
      </c>
      <c r="K14" s="111">
        <f t="shared" si="0"/>
        <v>44</v>
      </c>
      <c r="L14" s="112">
        <f>(K14/K20)*100</f>
        <v>12.256267409470752</v>
      </c>
      <c r="M14" s="113">
        <v>4</v>
      </c>
      <c r="N14" s="114">
        <f t="shared" si="1"/>
        <v>48</v>
      </c>
      <c r="O14" s="41"/>
      <c r="Q14" s="17" t="s">
        <v>14</v>
      </c>
      <c r="R14" s="79">
        <f t="shared" si="2"/>
        <v>-14</v>
      </c>
    </row>
    <row r="15" spans="2:18" ht="15" x14ac:dyDescent="0.2">
      <c r="B15" s="17" t="s">
        <v>195</v>
      </c>
      <c r="C15" s="21" t="s">
        <v>247</v>
      </c>
      <c r="D15" s="67">
        <v>13</v>
      </c>
      <c r="E15" s="68">
        <f>(D15/D20)*100</f>
        <v>3.3505154639175259</v>
      </c>
      <c r="F15" s="75">
        <v>0</v>
      </c>
      <c r="G15" s="24">
        <f>(F15/F20)*100</f>
        <v>0</v>
      </c>
      <c r="H15" s="41"/>
      <c r="I15" s="110">
        <v>7</v>
      </c>
      <c r="J15" s="111">
        <v>2</v>
      </c>
      <c r="K15" s="111">
        <f t="shared" si="0"/>
        <v>9</v>
      </c>
      <c r="L15" s="112">
        <f>(K15/K20)*100</f>
        <v>2.5069637883008355</v>
      </c>
      <c r="M15" s="113">
        <v>1</v>
      </c>
      <c r="N15" s="114">
        <f t="shared" si="1"/>
        <v>10</v>
      </c>
      <c r="O15" s="41"/>
      <c r="Q15" s="17" t="s">
        <v>195</v>
      </c>
      <c r="R15" s="79">
        <f t="shared" si="2"/>
        <v>-13</v>
      </c>
    </row>
    <row r="16" spans="2:18" ht="15" x14ac:dyDescent="0.2">
      <c r="B16" s="17" t="s">
        <v>7</v>
      </c>
      <c r="C16" s="21" t="s">
        <v>168</v>
      </c>
      <c r="D16" s="67">
        <v>28</v>
      </c>
      <c r="E16" s="68">
        <f>(D16/D20)*100</f>
        <v>7.216494845360824</v>
      </c>
      <c r="F16" s="75">
        <v>35</v>
      </c>
      <c r="G16" s="24">
        <f>(F16/F20)*100</f>
        <v>10.802469135802468</v>
      </c>
      <c r="H16" s="41"/>
      <c r="I16" s="110">
        <v>27</v>
      </c>
      <c r="J16" s="111">
        <v>2</v>
      </c>
      <c r="K16" s="111">
        <f t="shared" si="0"/>
        <v>29</v>
      </c>
      <c r="L16" s="112">
        <f>(K16/K20)*100</f>
        <v>8.0779944289693599</v>
      </c>
      <c r="M16" s="113">
        <v>3</v>
      </c>
      <c r="N16" s="114">
        <f t="shared" si="1"/>
        <v>32</v>
      </c>
      <c r="O16" s="41"/>
      <c r="Q16" s="17" t="s">
        <v>7</v>
      </c>
      <c r="R16" s="79">
        <f t="shared" si="2"/>
        <v>7</v>
      </c>
    </row>
    <row r="17" spans="2:19" ht="15" x14ac:dyDescent="0.2">
      <c r="B17" s="17" t="s">
        <v>22</v>
      </c>
      <c r="C17" s="21" t="s">
        <v>250</v>
      </c>
      <c r="D17" s="67">
        <v>2</v>
      </c>
      <c r="E17" s="68">
        <f>(D17/D20)*100</f>
        <v>0.51546391752577314</v>
      </c>
      <c r="F17" s="75">
        <v>4</v>
      </c>
      <c r="G17" s="24">
        <f>(F17/F20)*100</f>
        <v>1.2345679012345678</v>
      </c>
      <c r="H17" s="41"/>
      <c r="I17" s="110">
        <v>5</v>
      </c>
      <c r="J17" s="111">
        <v>2</v>
      </c>
      <c r="K17" s="111">
        <f t="shared" si="0"/>
        <v>7</v>
      </c>
      <c r="L17" s="112">
        <f>(K17/K20)*100</f>
        <v>1.9498607242339834</v>
      </c>
      <c r="M17" s="113">
        <v>1</v>
      </c>
      <c r="N17" s="114">
        <f t="shared" si="1"/>
        <v>8</v>
      </c>
      <c r="O17" s="41"/>
      <c r="Q17" s="17" t="s">
        <v>22</v>
      </c>
      <c r="R17" s="79">
        <f t="shared" si="2"/>
        <v>2</v>
      </c>
    </row>
    <row r="18" spans="2:19" ht="15" x14ac:dyDescent="0.2">
      <c r="B18" s="17" t="s">
        <v>19</v>
      </c>
      <c r="C18" s="21" t="s">
        <v>162</v>
      </c>
      <c r="D18" s="69">
        <v>13</v>
      </c>
      <c r="E18" s="68">
        <f>(D18/D20)*100</f>
        <v>3.3505154639175259</v>
      </c>
      <c r="F18" s="76">
        <v>9</v>
      </c>
      <c r="G18" s="24">
        <f>(F18/F20)*100</f>
        <v>2.7777777777777777</v>
      </c>
      <c r="H18" s="41"/>
      <c r="I18" s="115">
        <v>5</v>
      </c>
      <c r="J18" s="111">
        <v>2</v>
      </c>
      <c r="K18" s="111">
        <f t="shared" si="0"/>
        <v>7</v>
      </c>
      <c r="L18" s="112">
        <f>(K18/K20)*100</f>
        <v>1.9498607242339834</v>
      </c>
      <c r="M18" s="113">
        <v>1</v>
      </c>
      <c r="N18" s="114">
        <f t="shared" si="1"/>
        <v>8</v>
      </c>
      <c r="O18" s="41"/>
      <c r="Q18" s="17" t="s">
        <v>19</v>
      </c>
      <c r="R18" s="79">
        <f t="shared" si="2"/>
        <v>-4</v>
      </c>
    </row>
    <row r="19" spans="2:19" ht="15.75" thickBot="1" x14ac:dyDescent="0.25">
      <c r="B19" s="28" t="s">
        <v>169</v>
      </c>
      <c r="C19" s="29" t="s">
        <v>170</v>
      </c>
      <c r="D19" s="70">
        <v>0</v>
      </c>
      <c r="E19" s="71">
        <f>(D19/D20)*100</f>
        <v>0</v>
      </c>
      <c r="F19" s="77">
        <v>0</v>
      </c>
      <c r="G19" s="25">
        <f>(F19/F20)*100</f>
        <v>0</v>
      </c>
      <c r="H19" s="41"/>
      <c r="I19" s="115">
        <v>0</v>
      </c>
      <c r="J19" s="116">
        <v>0</v>
      </c>
      <c r="K19" s="116">
        <f t="shared" si="0"/>
        <v>0</v>
      </c>
      <c r="L19" s="117">
        <f>(K19/K20)*100</f>
        <v>0</v>
      </c>
      <c r="M19" s="118">
        <v>0</v>
      </c>
      <c r="N19" s="119">
        <f t="shared" si="1"/>
        <v>0</v>
      </c>
      <c r="O19" s="41"/>
      <c r="Q19" s="18" t="s">
        <v>169</v>
      </c>
      <c r="R19" s="79">
        <f t="shared" si="2"/>
        <v>0</v>
      </c>
    </row>
    <row r="20" spans="2:19" ht="16.5" thickBot="1" x14ac:dyDescent="0.3">
      <c r="B20" s="19" t="s">
        <v>163</v>
      </c>
      <c r="C20" s="22"/>
      <c r="D20" s="72">
        <f>SUM(D6:D19)</f>
        <v>388</v>
      </c>
      <c r="E20" s="73">
        <f>SUM(E6:E19)</f>
        <v>100.00000000000001</v>
      </c>
      <c r="F20" s="78">
        <f>SUM(F6:F19)</f>
        <v>324</v>
      </c>
      <c r="G20" s="30">
        <f>SUM(G6:G19)</f>
        <v>100.00000000000001</v>
      </c>
      <c r="H20" s="42"/>
      <c r="I20" s="120">
        <f t="shared" ref="I20:N20" si="3">SUM(I6:I19)</f>
        <v>270</v>
      </c>
      <c r="J20" s="121">
        <f t="shared" si="3"/>
        <v>89</v>
      </c>
      <c r="K20" s="121">
        <f t="shared" si="3"/>
        <v>359</v>
      </c>
      <c r="L20" s="122">
        <f t="shared" si="3"/>
        <v>100.00000000000001</v>
      </c>
      <c r="M20" s="123">
        <f t="shared" si="3"/>
        <v>41</v>
      </c>
      <c r="N20" s="124">
        <f t="shared" si="3"/>
        <v>400</v>
      </c>
      <c r="O20" s="42"/>
      <c r="Q20" s="26" t="s">
        <v>163</v>
      </c>
      <c r="R20" s="80">
        <f>SUM(R6:R19)</f>
        <v>-64</v>
      </c>
    </row>
    <row r="21" spans="2:19" ht="15.75" x14ac:dyDescent="0.25">
      <c r="B21" s="40"/>
      <c r="C21" s="4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Q21" s="40"/>
      <c r="R21" s="42"/>
    </row>
    <row r="22" spans="2:19" ht="33.75" customHeight="1" x14ac:dyDescent="0.25">
      <c r="B22" s="40"/>
      <c r="C22" s="43"/>
      <c r="D22" s="42"/>
      <c r="E22" s="42"/>
      <c r="F22" s="42"/>
      <c r="G22" s="42"/>
      <c r="H22" s="125" t="s">
        <v>369</v>
      </c>
      <c r="I22" s="42">
        <v>270</v>
      </c>
      <c r="J22" s="42">
        <v>89</v>
      </c>
      <c r="K22" s="42">
        <v>359</v>
      </c>
      <c r="L22" s="42">
        <v>100</v>
      </c>
      <c r="M22" s="42">
        <v>41</v>
      </c>
      <c r="N22" s="42">
        <v>400</v>
      </c>
      <c r="O22" s="42"/>
      <c r="Q22" s="146" t="s">
        <v>281</v>
      </c>
      <c r="R22" s="146"/>
    </row>
    <row r="23" spans="2:19" x14ac:dyDescent="0.2">
      <c r="Q23" s="147" t="s">
        <v>283</v>
      </c>
      <c r="R23" s="147"/>
    </row>
    <row r="24" spans="2:19" ht="13.5" thickBot="1" x14ac:dyDescent="0.25">
      <c r="Q24" s="7"/>
    </row>
    <row r="25" spans="2:19" ht="16.5" thickBot="1" x14ac:dyDescent="0.3">
      <c r="B25" s="48" t="s">
        <v>279</v>
      </c>
      <c r="C25" s="49"/>
      <c r="D25" s="148" t="s">
        <v>280</v>
      </c>
      <c r="E25" s="149"/>
      <c r="F25" s="150" t="s">
        <v>282</v>
      </c>
      <c r="G25" s="151"/>
      <c r="H25" s="37"/>
      <c r="I25" s="148" t="s">
        <v>370</v>
      </c>
      <c r="J25" s="152"/>
      <c r="K25" s="149"/>
      <c r="M25" s="37"/>
      <c r="N25" s="37"/>
      <c r="O25" s="37"/>
      <c r="Q25" s="37"/>
      <c r="R25" s="37"/>
      <c r="S25" s="37"/>
    </row>
    <row r="26" spans="2:19" ht="16.5" thickBot="1" x14ac:dyDescent="0.3">
      <c r="B26" s="50" t="s">
        <v>157</v>
      </c>
      <c r="C26" s="51" t="s">
        <v>158</v>
      </c>
      <c r="D26" s="52" t="s">
        <v>25</v>
      </c>
      <c r="E26" s="53" t="s">
        <v>159</v>
      </c>
      <c r="F26" s="63" t="s">
        <v>25</v>
      </c>
      <c r="G26" s="64" t="s">
        <v>159</v>
      </c>
      <c r="H26" s="37"/>
      <c r="I26" s="54" t="s">
        <v>157</v>
      </c>
      <c r="J26" s="126" t="s">
        <v>284</v>
      </c>
      <c r="K26" s="126" t="s">
        <v>371</v>
      </c>
      <c r="L26" s="37"/>
      <c r="M26" s="37"/>
      <c r="N26" s="37"/>
      <c r="O26" s="37"/>
      <c r="Q26" s="37"/>
      <c r="R26" s="37"/>
      <c r="S26" s="37"/>
    </row>
    <row r="27" spans="2:19" ht="15" x14ac:dyDescent="0.2">
      <c r="B27" s="16" t="s">
        <v>5</v>
      </c>
      <c r="C27" s="20" t="s">
        <v>160</v>
      </c>
      <c r="D27" s="81">
        <f>(E27/E41)*D43</f>
        <v>168</v>
      </c>
      <c r="E27" s="82">
        <v>42</v>
      </c>
      <c r="F27" s="65">
        <f t="shared" ref="F27:F40" si="4">D6</f>
        <v>152</v>
      </c>
      <c r="G27" s="66">
        <f>(F27/F41)*100</f>
        <v>39.175257731958766</v>
      </c>
      <c r="H27" s="127"/>
      <c r="I27" s="27" t="s">
        <v>5</v>
      </c>
      <c r="J27" s="128">
        <v>0</v>
      </c>
      <c r="K27" s="109">
        <f>N6-D6</f>
        <v>16</v>
      </c>
      <c r="L27" s="127"/>
      <c r="M27" s="127"/>
      <c r="N27" s="127"/>
      <c r="O27" s="127"/>
      <c r="Q27" s="127"/>
      <c r="R27" s="127"/>
      <c r="S27" s="127"/>
    </row>
    <row r="28" spans="2:19" ht="15" x14ac:dyDescent="0.2">
      <c r="B28" s="17" t="s">
        <v>12</v>
      </c>
      <c r="C28" s="21" t="s">
        <v>161</v>
      </c>
      <c r="D28" s="81">
        <f>(E28/E41)*D43</f>
        <v>44</v>
      </c>
      <c r="E28" s="83">
        <v>11</v>
      </c>
      <c r="F28" s="67">
        <f t="shared" si="4"/>
        <v>43</v>
      </c>
      <c r="G28" s="68">
        <f>(F28/F41)*100</f>
        <v>11.082474226804123</v>
      </c>
      <c r="H28" s="127"/>
      <c r="I28" s="17" t="s">
        <v>12</v>
      </c>
      <c r="J28" s="129">
        <v>1</v>
      </c>
      <c r="K28" s="114">
        <v>0</v>
      </c>
      <c r="L28" s="127"/>
      <c r="M28" s="127"/>
      <c r="N28" s="127"/>
      <c r="O28" s="127"/>
      <c r="Q28" s="127"/>
      <c r="R28" s="127"/>
      <c r="S28" s="127"/>
    </row>
    <row r="29" spans="2:19" ht="15" x14ac:dyDescent="0.2">
      <c r="B29" s="17" t="s">
        <v>13</v>
      </c>
      <c r="C29" s="21" t="s">
        <v>249</v>
      </c>
      <c r="D29" s="81">
        <f>(E29/E41)*D43</f>
        <v>8</v>
      </c>
      <c r="E29" s="83">
        <v>2</v>
      </c>
      <c r="F29" s="67">
        <f t="shared" si="4"/>
        <v>22</v>
      </c>
      <c r="G29" s="68">
        <f>(F29/F41)*100</f>
        <v>5.6701030927835054</v>
      </c>
      <c r="H29" s="127"/>
      <c r="I29" s="17" t="s">
        <v>13</v>
      </c>
      <c r="J29" s="129">
        <v>14</v>
      </c>
      <c r="K29" s="114">
        <v>0</v>
      </c>
      <c r="L29" s="127"/>
      <c r="M29" s="127"/>
      <c r="N29" s="127"/>
      <c r="O29" s="127"/>
      <c r="Q29" s="127"/>
      <c r="R29" s="127"/>
      <c r="S29" s="127"/>
    </row>
    <row r="30" spans="2:19" ht="15" x14ac:dyDescent="0.2">
      <c r="B30" s="17" t="s">
        <v>30</v>
      </c>
      <c r="C30" s="21" t="s">
        <v>164</v>
      </c>
      <c r="D30" s="81">
        <f>(E30/E41)*D43</f>
        <v>8</v>
      </c>
      <c r="E30" s="83">
        <v>2</v>
      </c>
      <c r="F30" s="67">
        <f t="shared" si="4"/>
        <v>23</v>
      </c>
      <c r="G30" s="68">
        <f>(F30/F41)*100</f>
        <v>5.9278350515463911</v>
      </c>
      <c r="H30" s="127"/>
      <c r="I30" s="17" t="s">
        <v>30</v>
      </c>
      <c r="J30" s="129">
        <v>15</v>
      </c>
      <c r="K30" s="114">
        <v>0</v>
      </c>
      <c r="L30" s="127"/>
      <c r="M30" s="127"/>
      <c r="N30" s="127"/>
      <c r="O30" s="127"/>
      <c r="Q30" s="127"/>
      <c r="R30" s="127"/>
      <c r="S30" s="127"/>
    </row>
    <row r="31" spans="2:19" ht="15" x14ac:dyDescent="0.2">
      <c r="B31" s="17" t="s">
        <v>38</v>
      </c>
      <c r="C31" s="21" t="s">
        <v>165</v>
      </c>
      <c r="D31" s="81">
        <f>(E31/E41)*D43</f>
        <v>6</v>
      </c>
      <c r="E31" s="83">
        <v>1.5</v>
      </c>
      <c r="F31" s="67">
        <f t="shared" si="4"/>
        <v>8</v>
      </c>
      <c r="G31" s="68">
        <f>(F31/F41)*100</f>
        <v>2.0618556701030926</v>
      </c>
      <c r="H31" s="127"/>
      <c r="I31" s="17" t="s">
        <v>38</v>
      </c>
      <c r="J31" s="129">
        <v>2</v>
      </c>
      <c r="K31" s="114">
        <v>0</v>
      </c>
      <c r="L31" s="130"/>
      <c r="M31" s="130"/>
      <c r="N31" s="127"/>
      <c r="O31" s="127"/>
      <c r="Q31" s="127"/>
      <c r="R31" s="127"/>
      <c r="S31" s="127"/>
    </row>
    <row r="32" spans="2:19" ht="15" x14ac:dyDescent="0.2">
      <c r="B32" s="17" t="s">
        <v>11</v>
      </c>
      <c r="C32" s="21" t="s">
        <v>246</v>
      </c>
      <c r="D32" s="81">
        <f>(E32/E41)*D43</f>
        <v>24</v>
      </c>
      <c r="E32" s="83">
        <v>6</v>
      </c>
      <c r="F32" s="67">
        <f t="shared" si="4"/>
        <v>15</v>
      </c>
      <c r="G32" s="68">
        <f>(F32/F41)*100</f>
        <v>3.865979381443299</v>
      </c>
      <c r="H32" s="127"/>
      <c r="I32" s="17" t="s">
        <v>11</v>
      </c>
      <c r="J32" s="129">
        <v>0</v>
      </c>
      <c r="K32" s="114">
        <f t="shared" ref="K32:K40" si="5">N11-D11</f>
        <v>9</v>
      </c>
      <c r="L32" s="127"/>
      <c r="M32" s="127"/>
      <c r="N32" s="127"/>
      <c r="O32" s="127"/>
      <c r="Q32" s="127"/>
      <c r="R32" s="127"/>
      <c r="S32" s="127"/>
    </row>
    <row r="33" spans="2:19" ht="15" x14ac:dyDescent="0.2">
      <c r="B33" s="17" t="s">
        <v>17</v>
      </c>
      <c r="C33" s="21" t="s">
        <v>166</v>
      </c>
      <c r="D33" s="81">
        <f>(E33/E41)*D43</f>
        <v>6</v>
      </c>
      <c r="E33" s="83">
        <v>1.5</v>
      </c>
      <c r="F33" s="67">
        <f t="shared" si="4"/>
        <v>0</v>
      </c>
      <c r="G33" s="68">
        <f>(F33/F41)*100</f>
        <v>0</v>
      </c>
      <c r="H33" s="127"/>
      <c r="I33" s="17" t="s">
        <v>17</v>
      </c>
      <c r="J33" s="129">
        <v>0</v>
      </c>
      <c r="K33" s="114">
        <f t="shared" si="5"/>
        <v>6</v>
      </c>
      <c r="L33" s="127"/>
      <c r="M33" s="127"/>
      <c r="N33" s="127"/>
      <c r="O33" s="127"/>
      <c r="Q33" s="127"/>
      <c r="R33" s="127"/>
      <c r="S33" s="127"/>
    </row>
    <row r="34" spans="2:19" ht="15" x14ac:dyDescent="0.2">
      <c r="B34" s="17" t="s">
        <v>39</v>
      </c>
      <c r="C34" s="21" t="s">
        <v>167</v>
      </c>
      <c r="D34" s="81">
        <f>(E34/E41)*D43</f>
        <v>30</v>
      </c>
      <c r="E34" s="83">
        <v>7.5</v>
      </c>
      <c r="F34" s="67">
        <f t="shared" si="4"/>
        <v>29</v>
      </c>
      <c r="G34" s="68">
        <f>(F34/F41)*100</f>
        <v>7.4742268041237114</v>
      </c>
      <c r="H34" s="127"/>
      <c r="I34" s="17" t="s">
        <v>39</v>
      </c>
      <c r="J34" s="129">
        <v>0</v>
      </c>
      <c r="K34" s="114">
        <f t="shared" si="5"/>
        <v>1</v>
      </c>
      <c r="L34" s="127"/>
      <c r="M34" s="127"/>
      <c r="N34" s="127"/>
      <c r="O34" s="127"/>
      <c r="Q34" s="127"/>
      <c r="R34" s="127"/>
      <c r="S34" s="127"/>
    </row>
    <row r="35" spans="2:19" ht="15" x14ac:dyDescent="0.2">
      <c r="B35" s="17" t="s">
        <v>14</v>
      </c>
      <c r="C35" s="21" t="s">
        <v>248</v>
      </c>
      <c r="D35" s="81">
        <f>(E35/E41)*D43</f>
        <v>48</v>
      </c>
      <c r="E35" s="83">
        <v>12</v>
      </c>
      <c r="F35" s="67">
        <f t="shared" si="4"/>
        <v>40</v>
      </c>
      <c r="G35" s="68">
        <f>(F35/F41)*100</f>
        <v>10.309278350515463</v>
      </c>
      <c r="H35" s="127"/>
      <c r="I35" s="17" t="s">
        <v>14</v>
      </c>
      <c r="J35" s="129">
        <v>0</v>
      </c>
      <c r="K35" s="114">
        <f t="shared" si="5"/>
        <v>8</v>
      </c>
      <c r="L35" s="127"/>
      <c r="M35" s="127"/>
      <c r="N35" s="127"/>
      <c r="O35" s="127"/>
      <c r="Q35" s="127"/>
      <c r="R35" s="127"/>
      <c r="S35" s="127"/>
    </row>
    <row r="36" spans="2:19" ht="15" x14ac:dyDescent="0.2">
      <c r="B36" s="17" t="s">
        <v>195</v>
      </c>
      <c r="C36" s="21" t="s">
        <v>247</v>
      </c>
      <c r="D36" s="81">
        <f>(E36/E41)*D43</f>
        <v>10</v>
      </c>
      <c r="E36" s="83">
        <v>2.5</v>
      </c>
      <c r="F36" s="67">
        <f t="shared" si="4"/>
        <v>13</v>
      </c>
      <c r="G36" s="68">
        <f>(F36/F41)*100</f>
        <v>3.3505154639175259</v>
      </c>
      <c r="H36" s="127"/>
      <c r="I36" s="17" t="s">
        <v>195</v>
      </c>
      <c r="J36" s="129">
        <v>3</v>
      </c>
      <c r="K36" s="114">
        <v>0</v>
      </c>
      <c r="L36" s="127"/>
      <c r="M36" s="127"/>
      <c r="N36" s="127"/>
      <c r="O36" s="127"/>
      <c r="Q36" s="127"/>
      <c r="R36" s="127"/>
      <c r="S36" s="127"/>
    </row>
    <row r="37" spans="2:19" ht="15" x14ac:dyDescent="0.2">
      <c r="B37" s="17" t="s">
        <v>7</v>
      </c>
      <c r="C37" s="21" t="s">
        <v>168</v>
      </c>
      <c r="D37" s="81">
        <f>(E37/E41)*D43</f>
        <v>32</v>
      </c>
      <c r="E37" s="83">
        <v>8</v>
      </c>
      <c r="F37" s="67">
        <f t="shared" si="4"/>
        <v>28</v>
      </c>
      <c r="G37" s="68">
        <f>(F37/F41)*100</f>
        <v>7.216494845360824</v>
      </c>
      <c r="H37" s="127"/>
      <c r="I37" s="17" t="s">
        <v>7</v>
      </c>
      <c r="J37" s="129">
        <v>0</v>
      </c>
      <c r="K37" s="114">
        <f t="shared" si="5"/>
        <v>4</v>
      </c>
      <c r="L37" s="127"/>
      <c r="M37" s="127"/>
      <c r="N37" s="127"/>
      <c r="O37" s="127"/>
      <c r="Q37" s="127"/>
      <c r="R37" s="127"/>
      <c r="S37" s="127"/>
    </row>
    <row r="38" spans="2:19" ht="15" x14ac:dyDescent="0.2">
      <c r="B38" s="17" t="s">
        <v>22</v>
      </c>
      <c r="C38" s="21" t="s">
        <v>250</v>
      </c>
      <c r="D38" s="81">
        <f>(E38/E41)*D43</f>
        <v>8</v>
      </c>
      <c r="E38" s="83">
        <v>2</v>
      </c>
      <c r="F38" s="67">
        <f t="shared" si="4"/>
        <v>2</v>
      </c>
      <c r="G38" s="68">
        <f>(F38/F41)*100</f>
        <v>0.51546391752577314</v>
      </c>
      <c r="H38" s="127"/>
      <c r="I38" s="17" t="s">
        <v>22</v>
      </c>
      <c r="J38" s="129">
        <v>0</v>
      </c>
      <c r="K38" s="114">
        <f t="shared" si="5"/>
        <v>6</v>
      </c>
      <c r="L38" s="127"/>
      <c r="M38" s="127"/>
      <c r="N38" s="127"/>
      <c r="O38" s="127"/>
      <c r="Q38" s="127"/>
      <c r="R38" s="127"/>
      <c r="S38" s="127"/>
    </row>
    <row r="39" spans="2:19" ht="15" x14ac:dyDescent="0.2">
      <c r="B39" s="17" t="s">
        <v>19</v>
      </c>
      <c r="C39" s="21" t="s">
        <v>162</v>
      </c>
      <c r="D39" s="81">
        <f>(E39/E41)*D43</f>
        <v>8</v>
      </c>
      <c r="E39" s="84">
        <v>2</v>
      </c>
      <c r="F39" s="69">
        <f t="shared" si="4"/>
        <v>13</v>
      </c>
      <c r="G39" s="68">
        <f>(F39/F41)*100</f>
        <v>3.3505154639175259</v>
      </c>
      <c r="H39" s="127"/>
      <c r="I39" s="17" t="s">
        <v>19</v>
      </c>
      <c r="J39" s="129">
        <v>5</v>
      </c>
      <c r="K39" s="114">
        <v>0</v>
      </c>
      <c r="L39" s="127"/>
      <c r="M39" s="127"/>
      <c r="N39" s="127"/>
      <c r="O39" s="127"/>
      <c r="Q39" s="127"/>
      <c r="R39" s="127"/>
      <c r="S39" s="127"/>
    </row>
    <row r="40" spans="2:19" ht="15.75" thickBot="1" x14ac:dyDescent="0.25">
      <c r="B40" s="28" t="s">
        <v>169</v>
      </c>
      <c r="C40" s="29" t="s">
        <v>170</v>
      </c>
      <c r="D40" s="131">
        <f>(E40/E41)*D43</f>
        <v>0</v>
      </c>
      <c r="E40" s="85">
        <v>0</v>
      </c>
      <c r="F40" s="70">
        <f t="shared" si="4"/>
        <v>0</v>
      </c>
      <c r="G40" s="71">
        <f>(F40/F41)*100</f>
        <v>0</v>
      </c>
      <c r="H40" s="127"/>
      <c r="I40" s="18" t="s">
        <v>169</v>
      </c>
      <c r="J40" s="132">
        <v>0</v>
      </c>
      <c r="K40" s="140">
        <f t="shared" si="5"/>
        <v>0</v>
      </c>
      <c r="L40" s="127"/>
      <c r="M40" s="127"/>
      <c r="N40" s="127"/>
      <c r="O40" s="127"/>
      <c r="Q40" s="127"/>
      <c r="R40" s="127"/>
      <c r="S40" s="127"/>
    </row>
    <row r="41" spans="2:19" ht="16.5" thickBot="1" x14ac:dyDescent="0.3">
      <c r="B41" s="19" t="s">
        <v>163</v>
      </c>
      <c r="C41" s="133"/>
      <c r="D41" s="134">
        <f>SUM(D27:D40)</f>
        <v>400</v>
      </c>
      <c r="E41" s="135">
        <f>SUM(E27:E40)</f>
        <v>100</v>
      </c>
      <c r="F41" s="136">
        <f>SUM(F27:F40)</f>
        <v>388</v>
      </c>
      <c r="G41" s="137">
        <f>SUM(G27:G40)</f>
        <v>100.00000000000001</v>
      </c>
      <c r="H41" s="138"/>
      <c r="I41" s="120"/>
      <c r="J41" s="139">
        <f t="shared" ref="J41:K41" si="6">SUM(J27:J40)</f>
        <v>40</v>
      </c>
      <c r="K41" s="141">
        <f t="shared" si="6"/>
        <v>50</v>
      </c>
      <c r="L41" s="138"/>
      <c r="M41" s="138"/>
      <c r="N41" s="138"/>
      <c r="O41" s="138"/>
      <c r="Q41" s="138"/>
      <c r="R41" s="138"/>
      <c r="S41" s="138"/>
    </row>
    <row r="43" spans="2:19" ht="36" customHeight="1" x14ac:dyDescent="0.25">
      <c r="B43" s="143" t="s">
        <v>380</v>
      </c>
      <c r="D43" s="142">
        <v>400</v>
      </c>
      <c r="I43" s="145" t="s">
        <v>372</v>
      </c>
      <c r="J43" s="145"/>
      <c r="K43" s="145"/>
      <c r="L43" s="145"/>
    </row>
    <row r="44" spans="2:19" ht="27.75" customHeight="1" x14ac:dyDescent="0.2">
      <c r="B44" s="44" t="s">
        <v>251</v>
      </c>
    </row>
  </sheetData>
  <mergeCells count="11">
    <mergeCell ref="Q3:R4"/>
    <mergeCell ref="D4:E4"/>
    <mergeCell ref="F4:G4"/>
    <mergeCell ref="I4:L4"/>
    <mergeCell ref="M4:N4"/>
    <mergeCell ref="I43:L43"/>
    <mergeCell ref="Q22:R22"/>
    <mergeCell ref="Q23:R23"/>
    <mergeCell ref="D25:E25"/>
    <mergeCell ref="F25:G25"/>
    <mergeCell ref="I25:K25"/>
  </mergeCells>
  <pageMargins left="0.45" right="0.45" top="0.5" bottom="0.25" header="0.3" footer="0.05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Roster 8-13-2013</vt:lpstr>
      <vt:lpstr>New cars 8-13-2013</vt:lpstr>
      <vt:lpstr>Fleet Stats 8-13-2013</vt:lpstr>
      <vt:lpstr>'Fleet Stats 8-13-2013'!Print_Area</vt:lpstr>
      <vt:lpstr>'New cars 8-13-2013'!Print_Area</vt:lpstr>
      <vt:lpstr>'Roster 8-13-2013'!Print_Area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Clemens</dc:creator>
  <cp:lastModifiedBy>Office desktop</cp:lastModifiedBy>
  <cp:lastPrinted>2013-06-28T16:11:46Z</cp:lastPrinted>
  <dcterms:created xsi:type="dcterms:W3CDTF">2005-12-17T03:02:18Z</dcterms:created>
  <dcterms:modified xsi:type="dcterms:W3CDTF">2013-08-17T20:38:53Z</dcterms:modified>
</cp:coreProperties>
</file>